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"/>
    </mc:Choice>
  </mc:AlternateContent>
  <xr:revisionPtr revIDLastSave="0" documentId="13_ncr:1_{2C384E9B-F0B9-4891-AB36-459A082CBF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F-PLA-06-IDTQ" sheetId="11" r:id="rId1"/>
  </sheets>
  <externalReferences>
    <externalReference r:id="rId2"/>
  </externalReference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  <definedName name="p">#REF!</definedName>
    <definedName name="sdfas" localSheetId="0">#REF!</definedName>
    <definedName name="sdf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1" l="1"/>
  <c r="X9" i="11"/>
  <c r="AR9" i="11"/>
  <c r="Q10" i="11"/>
  <c r="X10" i="11"/>
  <c r="X13" i="11" s="1"/>
  <c r="AR10" i="11"/>
  <c r="Q11" i="11"/>
  <c r="X11" i="11"/>
  <c r="AR11" i="11"/>
  <c r="Q12" i="11"/>
  <c r="X12" i="11"/>
  <c r="AR12" i="11"/>
</calcChain>
</file>

<file path=xl/sharedStrings.xml><?xml version="1.0" encoding="utf-8"?>
<sst xmlns="http://schemas.openxmlformats.org/spreadsheetml/2006/main" count="147" uniqueCount="110">
  <si>
    <t>FORMATO</t>
  </si>
  <si>
    <t xml:space="preserve">Codigo:  </t>
  </si>
  <si>
    <t xml:space="preserve">Version: </t>
  </si>
  <si>
    <t xml:space="preserve">Fecha: </t>
  </si>
  <si>
    <t>Pagina:</t>
  </si>
  <si>
    <t>SECTOR</t>
  </si>
  <si>
    <t>PROGRAMA</t>
  </si>
  <si>
    <t>META PRODUCTO</t>
  </si>
  <si>
    <t>INDICADOR PRODUCTO</t>
  </si>
  <si>
    <t>PROYECTO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</si>
  <si>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</si>
  <si>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</si>
  <si>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</si>
  <si>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</si>
  <si>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</si>
  <si>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</si>
  <si>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</si>
  <si>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</si>
  <si>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</si>
  <si>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</si>
  <si>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</si>
  <si>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</si>
  <si>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</si>
  <si>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</si>
  <si>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</si>
  <si>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</si>
  <si>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 xml:space="preserve">OBJETIVO GENERAL DEL PROYECTO </t>
  </si>
  <si>
    <t xml:space="preserve">OBJETIVOS ESPECIFICOS </t>
  </si>
  <si>
    <t>ACTIVIDADES CUANTIFICADAS</t>
  </si>
  <si>
    <t>RUBRO PRESUPUESTAL</t>
  </si>
  <si>
    <t>NOMBRE DEL GASTO CPC</t>
  </si>
  <si>
    <t>MUJER</t>
  </si>
  <si>
    <t>HOMBRE</t>
  </si>
  <si>
    <t>Edad Escolar 
(0 - 14 años)</t>
  </si>
  <si>
    <t>Adolescencia
 (15 - 19 años)</t>
  </si>
  <si>
    <t>Edad Económicamente Activa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</si>
  <si>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</si>
  <si>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</si>
  <si>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</si>
  <si>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</si>
  <si>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</si>
  <si>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</si>
  <si>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</si>
  <si>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</si>
  <si>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</si>
  <si>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</si>
  <si>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</si>
  <si>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>TOTALES</t>
  </si>
  <si>
    <t>Elaborado por:</t>
  </si>
  <si>
    <t>Revisado por:</t>
  </si>
  <si>
    <t>Aprobado por:</t>
  </si>
  <si>
    <t>Cargo: Profesional Universitario</t>
  </si>
  <si>
    <t>Cargo: Secretario de Despacho</t>
  </si>
  <si>
    <t xml:space="preserve">F-PLA-06   </t>
  </si>
  <si>
    <t xml:space="preserve"> 1 de 1</t>
  </si>
  <si>
    <t>POBLACIÓN</t>
  </si>
  <si>
    <t>FUENTE DE RECURSOS</t>
  </si>
  <si>
    <t>PESO DE LA META (%)</t>
  </si>
  <si>
    <t>VALOR ACTIVIDAD
(EN PESOS )</t>
  </si>
  <si>
    <t xml:space="preserve">CODIGO </t>
  </si>
  <si>
    <t>Documentos de planeación</t>
  </si>
  <si>
    <t>Luis Alberto Rincón Quintero</t>
  </si>
  <si>
    <t>REPROGRAMADA VIGENCIA</t>
  </si>
  <si>
    <t>TOTAL VIGENCIA</t>
  </si>
  <si>
    <t>Transporte</t>
  </si>
  <si>
    <t>Cargo: Jefe de Oficina de Proyectos y Cooperación</t>
  </si>
  <si>
    <t xml:space="preserve">Sandra Patricia Diaz Ordoñez </t>
  </si>
  <si>
    <t xml:space="preserve">Norma Consuelo Mantilla Quintero </t>
  </si>
  <si>
    <t>Secretario Despacho</t>
  </si>
  <si>
    <t>Jairo Alonso Escandón Gonzalez</t>
  </si>
  <si>
    <t>Otros recursos (Propios de  IDTQ)</t>
  </si>
  <si>
    <t xml:space="preserve">Servicios de la administración pública relacionados con el transporte y las comunicaciones - Vías con dispositivos de control y señalización - Servicios para la comunidad, sociales y personales </t>
  </si>
  <si>
    <t>2.3.5.02.09.2409039.91134_1</t>
  </si>
  <si>
    <t>Programa de Señalización y Demarcación en los municipios y vías de jurisdicción del IDTQ Implementado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</si>
  <si>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</si>
  <si>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</si>
  <si>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Implementación del programa de seguridad vial en el Departamento del Quindío  "TU Y YO POR LA SEGURIDAD VIAL"</t>
  </si>
  <si>
    <t xml:space="preserve">Demarcación horizontal longitudinal realizada </t>
  </si>
  <si>
    <t>Programa de Señalización y demarcación en los municipios y vías de jurisdicción del IDTQ diseñado e Implementado</t>
  </si>
  <si>
    <t>Vías con dispositivos de control y señalización</t>
  </si>
  <si>
    <t>Diseñar e Implementar un programa de señalización y demarcación en los municipios y vías de jurisdicción del IDTQ.</t>
  </si>
  <si>
    <t>Seguridad de Transporte. “Tú y yo seguros en la vía”.</t>
  </si>
  <si>
    <t>Territorio, Ambiente y Desarrollo Sostenible.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</si>
  <si>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</si>
  <si>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</si>
  <si>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Programa de control y atención del tránsito y el transporte implementado</t>
  </si>
  <si>
    <t>Documentos de planeación realizados</t>
  </si>
  <si>
    <t>Programa de control y atención del tránsito y en transporte formulado e implementado</t>
  </si>
  <si>
    <t>Formular e Implementar un programa de control, prevención y atención del tránsito y eL transporte en los municipios y vías de jurisdicción del IDTQ.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</si>
  <si>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</si>
  <si>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</si>
  <si>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Programa de formación cultural  de la seguridad en la vía implementado.</t>
  </si>
  <si>
    <t>Estrategias de promoción de la cultura ciudadana implementadas</t>
  </si>
  <si>
    <t>Programa de formación cultural  de la seguridad en la vía formulado e implementado.</t>
  </si>
  <si>
    <t xml:space="preserve">Servicio de educación informal en seguridad vial </t>
  </si>
  <si>
    <t>Formular e Implementar un programa de formación en normas de tránsito y fomento de cultura  de la seguridad en la vía.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</si>
  <si>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</si>
  <si>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</si>
  <si>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 xml:space="preserve">Estrategia de movilidad saludable, segura y sostenible   implementada </t>
  </si>
  <si>
    <t xml:space="preserve">Estrategias implementadas </t>
  </si>
  <si>
    <t xml:space="preserve">Estrategia de movilidad saludable, segura y sostenible  formulada e implementada </t>
  </si>
  <si>
    <t>Servicio de promoción y difusión para la seguridad de transporte</t>
  </si>
  <si>
    <t>Formular e Implementar una estrategia de movilidad saludable, segura y sostenible.</t>
  </si>
  <si>
    <t>PROGRAMADA</t>
  </si>
  <si>
    <t xml:space="preserve">RESPONSABLE </t>
  </si>
  <si>
    <t xml:space="preserve">FECHA DE TERMINACIÓN </t>
  </si>
  <si>
    <t xml:space="preserve">FECHA DE INICIO </t>
  </si>
  <si>
    <t>ESTRATEGIA</t>
  </si>
  <si>
    <t xml:space="preserve">PLAN DE DESARROLLO DEPARTAMENTAL: </t>
  </si>
  <si>
    <t>PROGRAMACIÓN PLAN DE ACCIÓN IDTQ    AÑO:  2022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</si>
</sst>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6" formatCode="_ [$€-2]\ * #,##0.00_ ;_ [$€-2]\ * \-#,##0.00_ ;_ [$€-2]\ * &quot;-&quot;??_ "/>
    <numFmt numFmtId="169" formatCode="_(* #,##0.00_);_(* \(#,##0.00\);_(* &quot;-&quot;??_);_(@_)"/>
    <numFmt numFmtId="171" formatCode="&quot;$&quot;\ #,##0"/>
    <numFmt numFmtId="173" formatCode="0.0"/>
    <numFmt numFmtId="175" formatCode="_(&quot;$&quot;\ * #,##0_);_(&quot;$&quot;\ * \(#,##0\);_(&quot;$&quot;\ * &quot;-&quot;_);_(@_)"/>
    <numFmt numFmtId="178" formatCode="dd/mm/yyyy;@"/>
    <numFmt numFmtId="180" formatCode="_(* #,##0_);_(* \(#,##0\);_(* &quot;-&quot;_);_(@_)"/>
    <numFmt numFmtId="181" formatCode="_(&quot;$&quot;\ * #,##0.00_);_(&quot;$&quot;\ * \(#,##0.00\);_(&quot;$&quot;\ * &quot;-&quot;??_);_(@_)"/>
    <numFmt numFmtId="184" formatCode="_([$$-240A]\ * #,##0.00_);_([$$-240A]\ * \(#,##0.00\);_([$$-240A]\ 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1"/>
      <color rgb="FF6F6F6E"/>
      <name val="Calibri"/>
      <family val="2"/>
      <scheme val="minor"/>
    </font>
    <font>
      <sz val="11"/>
      <name val="Calibri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MS Sans Serif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BDBDB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0">
    <xf numFmtId="0" fontId="0" fillId="0" borderId="0"/>
    <xf numFmtId="166" fontId="1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175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/>
    <xf numFmtId="0" fontId="1" fillId="0" borderId="0"/>
    <xf numFmtId="184" fontId="11" fillId="2" borderId="21">
      <alignment horizontal="center" vertical="center" wrapText="1"/>
    </xf>
    <xf numFmtId="0" fontId="11" fillId="2" borderId="21">
      <alignment horizontal="center" vertical="center" wrapText="1"/>
    </xf>
    <xf numFmtId="0" fontId="1" fillId="0" borderId="0"/>
    <xf numFmtId="0" fontId="12" fillId="0" borderId="0">
      <alignment vertical="center"/>
    </xf>
    <xf numFmtId="0" fontId="8" fillId="0" borderId="0">
      <protection locked="0"/>
    </xf>
    <xf numFmtId="169" fontId="14" fillId="0" borderId="0">
      <alignment vertical="top"/>
      <protection locked="0"/>
    </xf>
    <xf numFmtId="169" fontId="6" fillId="0" borderId="0">
      <alignment vertical="top"/>
      <protection locked="0"/>
    </xf>
    <xf numFmtId="9" fontId="14" fillId="0" borderId="0">
      <alignment vertical="top"/>
      <protection locked="0"/>
    </xf>
    <xf numFmtId="0" fontId="8" fillId="0" borderId="0">
      <protection locked="0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</cellStyleXfs>
  <cellXfs count="125">
    <xf numFmtId="0" fontId="0" fillId="0" borderId="0" xfId="0"/>
    <xf numFmtId="0" fontId="12" fillId="0" borderId="0" xfId="21">
      <alignment vertical="center"/>
    </xf>
    <xf numFmtId="0" fontId="8" fillId="0" borderId="0" xfId="21" applyFont="1" applyAlignment="1"/>
    <xf numFmtId="0" fontId="8" fillId="0" borderId="0" xfId="21" applyFont="1" applyAlignment="1">
      <alignment horizontal="justify" vertical="center"/>
    </xf>
    <xf numFmtId="178" fontId="8" fillId="0" borderId="0" xfId="21" applyNumberFormat="1" applyFont="1" applyAlignment="1">
      <alignment horizontal="center"/>
    </xf>
    <xf numFmtId="178" fontId="8" fillId="0" borderId="0" xfId="21" applyNumberFormat="1" applyFont="1" applyAlignment="1">
      <alignment horizontal="right" vertical="center"/>
    </xf>
    <xf numFmtId="0" fontId="8" fillId="3" borderId="0" xfId="21" applyFont="1" applyFill="1" applyAlignment="1">
      <alignment horizontal="center" vertical="center"/>
    </xf>
    <xf numFmtId="1" fontId="8" fillId="3" borderId="0" xfId="21" applyNumberFormat="1" applyFont="1" applyFill="1" applyAlignment="1">
      <alignment horizontal="center" vertical="center"/>
    </xf>
    <xf numFmtId="171" fontId="8" fillId="3" borderId="0" xfId="21" applyNumberFormat="1" applyFont="1" applyFill="1" applyAlignment="1">
      <alignment horizontal="center" vertical="center"/>
    </xf>
    <xf numFmtId="0" fontId="8" fillId="3" borderId="0" xfId="21" applyFont="1" applyFill="1" applyAlignment="1">
      <alignment horizontal="justify" vertical="center"/>
    </xf>
    <xf numFmtId="173" fontId="8" fillId="3" borderId="0" xfId="21" applyNumberFormat="1" applyFont="1" applyFill="1" applyAlignment="1">
      <alignment horizontal="center" vertical="center"/>
    </xf>
    <xf numFmtId="0" fontId="8" fillId="3" borderId="0" xfId="21" applyFont="1" applyFill="1" applyAlignment="1">
      <alignment horizontal="center"/>
    </xf>
    <xf numFmtId="0" fontId="8" fillId="3" borderId="0" xfId="21" applyFont="1" applyFill="1" applyAlignment="1"/>
    <xf numFmtId="1" fontId="8" fillId="0" borderId="0" xfId="21" applyNumberFormat="1" applyFont="1" applyAlignment="1"/>
    <xf numFmtId="0" fontId="13" fillId="0" borderId="0" xfId="21" applyFont="1" applyAlignment="1">
      <alignment horizontal="justify" vertical="center" wrapText="1"/>
    </xf>
    <xf numFmtId="0" fontId="13" fillId="0" borderId="9" xfId="21" applyFont="1" applyBorder="1" applyAlignment="1">
      <alignment horizontal="justify" vertical="center" wrapText="1"/>
    </xf>
    <xf numFmtId="0" fontId="13" fillId="0" borderId="11" xfId="21" applyFont="1" applyBorder="1" applyAlignment="1">
      <alignment horizontal="justify" vertical="center" wrapText="1"/>
    </xf>
    <xf numFmtId="0" fontId="13" fillId="0" borderId="10" xfId="21" applyFont="1" applyBorder="1" applyAlignment="1">
      <alignment horizontal="justify" vertical="center" wrapText="1"/>
    </xf>
    <xf numFmtId="0" fontId="3" fillId="0" borderId="13" xfId="26" applyFont="1" applyBorder="1" applyAlignment="1" applyProtection="1">
      <alignment horizontal="justify" vertical="center" wrapText="1"/>
    </xf>
    <xf numFmtId="1" fontId="3" fillId="0" borderId="13" xfId="26" applyNumberFormat="1" applyFont="1" applyBorder="1" applyAlignment="1" applyProtection="1">
      <alignment horizontal="center" vertical="center" wrapText="1"/>
    </xf>
    <xf numFmtId="0" fontId="9" fillId="0" borderId="33" xfId="21" applyFont="1" applyBorder="1">
      <alignment vertical="center"/>
    </xf>
    <xf numFmtId="0" fontId="9" fillId="0" borderId="0" xfId="21" applyFont="1">
      <alignment vertical="center"/>
    </xf>
    <xf numFmtId="0" fontId="9" fillId="0" borderId="0" xfId="21" applyFont="1" applyAlignment="1">
      <alignment horizontal="center" vertical="center"/>
    </xf>
    <xf numFmtId="3" fontId="7" fillId="0" borderId="20" xfId="21" applyNumberFormat="1" applyFont="1" applyBorder="1" applyAlignment="1">
      <alignment horizontal="center" vertical="center" wrapText="1"/>
    </xf>
    <xf numFmtId="0" fontId="7" fillId="0" borderId="11" xfId="21" applyFont="1" applyBorder="1">
      <alignment vertical="center"/>
    </xf>
    <xf numFmtId="14" fontId="3" fillId="0" borderId="28" xfId="21" applyNumberFormat="1" applyFont="1" applyBorder="1" applyAlignment="1">
      <alignment horizontal="left" vertical="center" wrapText="1"/>
    </xf>
    <xf numFmtId="0" fontId="7" fillId="0" borderId="5" xfId="21" applyFont="1" applyBorder="1">
      <alignment vertical="center"/>
    </xf>
    <xf numFmtId="0" fontId="3" fillId="0" borderId="22" xfId="21" applyFont="1" applyBorder="1" applyAlignment="1">
      <alignment horizontal="left" vertical="center"/>
    </xf>
    <xf numFmtId="0" fontId="7" fillId="0" borderId="1" xfId="21" applyFont="1" applyBorder="1" applyAlignment="1">
      <alignment horizontal="left" vertical="center"/>
    </xf>
    <xf numFmtId="0" fontId="7" fillId="0" borderId="19" xfId="21" applyFont="1" applyBorder="1" applyAlignment="1">
      <alignment horizontal="center" vertical="center"/>
    </xf>
    <xf numFmtId="0" fontId="7" fillId="0" borderId="15" xfId="21" applyFont="1" applyBorder="1">
      <alignment vertical="center"/>
    </xf>
    <xf numFmtId="0" fontId="3" fillId="3" borderId="0" xfId="21" applyFont="1" applyFill="1" applyAlignment="1"/>
    <xf numFmtId="0" fontId="3" fillId="0" borderId="0" xfId="21" applyFont="1" applyAlignment="1"/>
    <xf numFmtId="0" fontId="18" fillId="0" borderId="0" xfId="21" applyFont="1">
      <alignment vertical="center"/>
    </xf>
    <xf numFmtId="1" fontId="7" fillId="4" borderId="29" xfId="21" applyNumberFormat="1" applyFont="1" applyFill="1" applyBorder="1" applyAlignment="1">
      <alignment horizontal="center" vertical="center" wrapText="1"/>
    </xf>
    <xf numFmtId="0" fontId="7" fillId="4" borderId="9" xfId="21" applyFont="1" applyFill="1" applyBorder="1" applyAlignment="1">
      <alignment horizontal="center" vertical="center" wrapText="1"/>
    </xf>
    <xf numFmtId="0" fontId="7" fillId="4" borderId="11" xfId="21" applyFont="1" applyFill="1" applyBorder="1" applyAlignment="1">
      <alignment horizontal="center" vertical="center" wrapText="1"/>
    </xf>
    <xf numFmtId="0" fontId="7" fillId="6" borderId="9" xfId="21" applyFont="1" applyFill="1" applyBorder="1" applyAlignment="1">
      <alignment horizontal="center" vertical="center" wrapText="1"/>
    </xf>
    <xf numFmtId="0" fontId="7" fillId="6" borderId="1" xfId="21" applyFont="1" applyFill="1" applyBorder="1" applyAlignment="1">
      <alignment horizontal="center" vertical="center" wrapText="1"/>
    </xf>
    <xf numFmtId="173" fontId="7" fillId="4" borderId="10" xfId="21" applyNumberFormat="1" applyFont="1" applyFill="1" applyBorder="1" applyAlignment="1">
      <alignment horizontal="center" vertical="center" wrapText="1"/>
    </xf>
    <xf numFmtId="0" fontId="7" fillId="4" borderId="10" xfId="21" applyFont="1" applyFill="1" applyBorder="1" applyAlignment="1">
      <alignment horizontal="center" vertical="center" wrapText="1"/>
    </xf>
    <xf numFmtId="171" fontId="7" fillId="4" borderId="9" xfId="21" applyNumberFormat="1" applyFont="1" applyFill="1" applyBorder="1" applyAlignment="1">
      <alignment horizontal="center" vertical="center" wrapText="1"/>
    </xf>
    <xf numFmtId="171" fontId="7" fillId="4" borderId="5" xfId="21" applyNumberFormat="1" applyFont="1" applyFill="1" applyBorder="1" applyAlignment="1">
      <alignment horizontal="center" vertical="center" wrapText="1"/>
    </xf>
    <xf numFmtId="1" fontId="7" fillId="4" borderId="5" xfId="21" applyNumberFormat="1" applyFont="1" applyFill="1" applyBorder="1" applyAlignment="1">
      <alignment horizontal="center" vertical="center" wrapText="1"/>
    </xf>
    <xf numFmtId="0" fontId="7" fillId="4" borderId="5" xfId="21" applyFont="1" applyFill="1" applyBorder="1" applyAlignment="1">
      <alignment horizontal="center" vertical="center" wrapText="1"/>
    </xf>
    <xf numFmtId="0" fontId="7" fillId="4" borderId="9" xfId="21" applyFont="1" applyFill="1" applyBorder="1" applyAlignment="1">
      <alignment horizontal="center" vertical="center" textRotation="90" wrapText="1"/>
    </xf>
    <xf numFmtId="49" fontId="7" fillId="4" borderId="9" xfId="21" applyNumberFormat="1" applyFont="1" applyFill="1" applyBorder="1" applyAlignment="1">
      <alignment horizontal="center" vertical="center" textRotation="90" wrapText="1"/>
    </xf>
    <xf numFmtId="0" fontId="7" fillId="4" borderId="10" xfId="21" applyFont="1" applyFill="1" applyBorder="1" applyAlignment="1">
      <alignment horizontal="center" vertical="center" textRotation="90" wrapText="1"/>
    </xf>
    <xf numFmtId="0" fontId="3" fillId="3" borderId="0" xfId="21" applyFont="1" applyFill="1" applyAlignment="1">
      <alignment horizontal="center"/>
    </xf>
    <xf numFmtId="0" fontId="3" fillId="0" borderId="0" xfId="21" applyFont="1" applyAlignment="1">
      <alignment horizontal="center"/>
    </xf>
    <xf numFmtId="1" fontId="3" fillId="3" borderId="5" xfId="21" applyNumberFormat="1" applyFont="1" applyFill="1" applyBorder="1" applyAlignment="1">
      <alignment horizontal="center" vertical="center" wrapText="1"/>
    </xf>
    <xf numFmtId="0" fontId="3" fillId="3" borderId="5" xfId="21" applyFont="1" applyFill="1" applyBorder="1" applyAlignment="1">
      <alignment horizontal="justify" vertical="center" wrapText="1"/>
    </xf>
    <xf numFmtId="1" fontId="3" fillId="3" borderId="4" xfId="21" applyNumberFormat="1" applyFont="1" applyFill="1" applyBorder="1" applyAlignment="1">
      <alignment horizontal="justify" vertical="center" wrapText="1"/>
    </xf>
    <xf numFmtId="0" fontId="3" fillId="3" borderId="5" xfId="21" applyFont="1" applyFill="1" applyBorder="1" applyAlignment="1">
      <alignment horizontal="center" vertical="center" wrapText="1"/>
    </xf>
    <xf numFmtId="0" fontId="3" fillId="3" borderId="9" xfId="21" applyFont="1" applyFill="1" applyBorder="1" applyAlignment="1">
      <alignment horizontal="center" vertical="center" wrapText="1"/>
    </xf>
    <xf numFmtId="9" fontId="3" fillId="3" borderId="5" xfId="25" applyFont="1" applyFill="1" applyBorder="1" applyAlignment="1" applyProtection="1">
      <alignment horizontal="center" vertical="center" wrapText="1"/>
    </xf>
    <xf numFmtId="0" fontId="3" fillId="3" borderId="9" xfId="21" applyFont="1" applyFill="1" applyBorder="1" applyAlignment="1">
      <alignment horizontal="justify" vertical="center" wrapText="1"/>
    </xf>
    <xf numFmtId="0" fontId="4" fillId="0" borderId="9" xfId="21" applyFont="1" applyBorder="1" applyAlignment="1">
      <alignment horizontal="justify" vertical="center" wrapText="1"/>
    </xf>
    <xf numFmtId="0" fontId="3" fillId="0" borderId="8" xfId="21" applyFont="1" applyBorder="1" applyAlignment="1">
      <alignment horizontal="justify" vertical="center" wrapText="1"/>
    </xf>
    <xf numFmtId="169" fontId="4" fillId="0" borderId="27" xfId="24" applyFont="1" applyBorder="1" applyAlignment="1">
      <alignment horizontal="right" vertical="center"/>
      <protection locked="0"/>
    </xf>
    <xf numFmtId="0" fontId="5" fillId="0" borderId="5" xfId="22" applyFont="1" applyBorder="1" applyAlignment="1" applyProtection="1">
      <alignment horizontal="left" vertical="center"/>
    </xf>
    <xf numFmtId="171" fontId="3" fillId="3" borderId="5" xfId="21" applyNumberFormat="1" applyFont="1" applyFill="1" applyBorder="1" applyAlignment="1">
      <alignment horizontal="justify" vertical="center" wrapText="1"/>
    </xf>
    <xf numFmtId="0" fontId="3" fillId="3" borderId="8" xfId="21" applyFont="1" applyFill="1" applyBorder="1" applyAlignment="1">
      <alignment horizontal="center" vertical="center" wrapText="1"/>
    </xf>
    <xf numFmtId="14" fontId="3" fillId="3" borderId="9" xfId="21" applyNumberFormat="1" applyFont="1" applyFill="1" applyBorder="1" applyAlignment="1">
      <alignment horizontal="center" vertical="center" wrapText="1"/>
    </xf>
    <xf numFmtId="1" fontId="3" fillId="3" borderId="9" xfId="21" applyNumberFormat="1" applyFont="1" applyFill="1" applyBorder="1" applyAlignment="1">
      <alignment horizontal="center" vertical="center" wrapText="1"/>
    </xf>
    <xf numFmtId="1" fontId="3" fillId="3" borderId="9" xfId="21" applyNumberFormat="1" applyFont="1" applyFill="1" applyBorder="1" applyAlignment="1">
      <alignment horizontal="justify" vertical="center" wrapText="1"/>
    </xf>
    <xf numFmtId="9" fontId="3" fillId="3" borderId="8" xfId="25" applyFont="1" applyFill="1" applyBorder="1" applyAlignment="1" applyProtection="1">
      <alignment horizontal="center" vertical="center" wrapText="1"/>
    </xf>
    <xf numFmtId="0" fontId="3" fillId="0" borderId="5" xfId="21" applyFont="1" applyBorder="1" applyAlignment="1">
      <alignment horizontal="justify" vertical="center" wrapText="1"/>
    </xf>
    <xf numFmtId="0" fontId="5" fillId="0" borderId="9" xfId="22" applyFont="1" applyBorder="1" applyAlignment="1" applyProtection="1">
      <alignment horizontal="left" vertical="center"/>
    </xf>
    <xf numFmtId="9" fontId="3" fillId="3" borderId="11" xfId="25" applyFont="1" applyFill="1" applyBorder="1" applyAlignment="1" applyProtection="1">
      <alignment horizontal="center" vertical="center" wrapText="1"/>
    </xf>
    <xf numFmtId="171" fontId="3" fillId="3" borderId="9" xfId="21" applyNumberFormat="1" applyFont="1" applyFill="1" applyBorder="1" applyAlignment="1">
      <alignment horizontal="justify" vertical="center" wrapText="1"/>
    </xf>
    <xf numFmtId="0" fontId="7" fillId="0" borderId="24" xfId="21" applyFont="1" applyBorder="1" applyAlignment="1">
      <alignment horizontal="justify" vertical="center"/>
    </xf>
    <xf numFmtId="43" fontId="7" fillId="0" borderId="25" xfId="23" applyNumberFormat="1" applyFont="1" applyBorder="1" applyAlignment="1" applyProtection="1">
      <alignment vertical="center"/>
    </xf>
    <xf numFmtId="171" fontId="7" fillId="0" borderId="24" xfId="21" applyNumberFormat="1" applyFont="1" applyBorder="1" applyAlignment="1">
      <alignment horizontal="center" vertical="center"/>
    </xf>
    <xf numFmtId="1" fontId="7" fillId="0" borderId="24" xfId="21" applyNumberFormat="1" applyFont="1" applyBorder="1" applyAlignment="1">
      <alignment horizontal="center" vertical="center"/>
    </xf>
    <xf numFmtId="0" fontId="7" fillId="0" borderId="24" xfId="21" applyFont="1" applyBorder="1" applyAlignment="1">
      <alignment horizontal="center" vertical="center"/>
    </xf>
    <xf numFmtId="0" fontId="7" fillId="0" borderId="24" xfId="21" applyFont="1" applyBorder="1">
      <alignment vertical="center"/>
    </xf>
    <xf numFmtId="178" fontId="7" fillId="0" borderId="24" xfId="21" applyNumberFormat="1" applyFont="1" applyBorder="1">
      <alignment vertical="center"/>
    </xf>
    <xf numFmtId="0" fontId="7" fillId="0" borderId="23" xfId="21" applyFont="1" applyBorder="1" applyAlignment="1">
      <alignment horizontal="justify" vertical="center"/>
    </xf>
    <xf numFmtId="0" fontId="9" fillId="0" borderId="1" xfId="21" applyFont="1" applyBorder="1" applyAlignment="1">
      <alignment horizontal="center" vertical="center"/>
    </xf>
    <xf numFmtId="0" fontId="9" fillId="0" borderId="4" xfId="21" applyFont="1" applyBorder="1" applyAlignment="1">
      <alignment horizontal="center" vertical="center"/>
    </xf>
    <xf numFmtId="0" fontId="9" fillId="0" borderId="5" xfId="21" applyFont="1" applyBorder="1" applyAlignment="1">
      <alignment horizontal="center" vertical="center"/>
    </xf>
    <xf numFmtId="0" fontId="16" fillId="0" borderId="36" xfId="21" applyFont="1" applyBorder="1" applyAlignment="1">
      <alignment horizontal="center" vertical="center"/>
    </xf>
    <xf numFmtId="0" fontId="16" fillId="0" borderId="35" xfId="21" applyFont="1" applyBorder="1" applyAlignment="1">
      <alignment horizontal="center" vertical="center"/>
    </xf>
    <xf numFmtId="0" fontId="15" fillId="0" borderId="0" xfId="21" applyFont="1" applyAlignment="1">
      <alignment horizontal="center" vertical="center" wrapText="1"/>
    </xf>
    <xf numFmtId="0" fontId="15" fillId="0" borderId="3" xfId="21" applyFont="1" applyBorder="1" applyAlignment="1">
      <alignment horizontal="center" vertical="center" wrapText="1"/>
    </xf>
    <xf numFmtId="0" fontId="15" fillId="0" borderId="7" xfId="21" applyFont="1" applyBorder="1" applyAlignment="1">
      <alignment horizontal="center" vertical="center" wrapText="1"/>
    </xf>
    <xf numFmtId="0" fontId="15" fillId="0" borderId="8" xfId="21" applyFont="1" applyBorder="1" applyAlignment="1">
      <alignment horizontal="center" vertical="center" wrapText="1"/>
    </xf>
    <xf numFmtId="0" fontId="9" fillId="0" borderId="8" xfId="21" applyFont="1" applyBorder="1" applyAlignment="1">
      <alignment horizontal="center" vertical="center"/>
    </xf>
    <xf numFmtId="0" fontId="9" fillId="0" borderId="9" xfId="21" applyFont="1" applyBorder="1" applyAlignment="1">
      <alignment horizontal="center" vertical="center"/>
    </xf>
    <xf numFmtId="0" fontId="9" fillId="0" borderId="20" xfId="21" applyFont="1" applyBorder="1" applyAlignment="1">
      <alignment horizontal="center" vertical="center"/>
    </xf>
    <xf numFmtId="0" fontId="9" fillId="0" borderId="2" xfId="21" applyFont="1" applyBorder="1" applyAlignment="1">
      <alignment horizontal="center" vertical="center"/>
    </xf>
    <xf numFmtId="0" fontId="9" fillId="0" borderId="0" xfId="21" applyFont="1" applyAlignment="1">
      <alignment horizontal="center" vertical="center"/>
    </xf>
    <xf numFmtId="0" fontId="9" fillId="0" borderId="3" xfId="21" applyFont="1" applyBorder="1" applyAlignment="1">
      <alignment horizontal="center" vertical="center"/>
    </xf>
    <xf numFmtId="0" fontId="9" fillId="0" borderId="34" xfId="21" applyFont="1" applyBorder="1" applyAlignment="1">
      <alignment horizontal="center" vertical="center"/>
    </xf>
    <xf numFmtId="0" fontId="9" fillId="0" borderId="12" xfId="21" applyFont="1" applyBorder="1" applyAlignment="1">
      <alignment horizontal="center" vertical="center"/>
    </xf>
    <xf numFmtId="0" fontId="9" fillId="0" borderId="26" xfId="21" applyFont="1" applyBorder="1" applyAlignment="1">
      <alignment horizontal="center" vertical="center"/>
    </xf>
    <xf numFmtId="0" fontId="9" fillId="0" borderId="24" xfId="21" applyFont="1" applyBorder="1" applyAlignment="1">
      <alignment horizontal="center" vertical="center"/>
    </xf>
    <xf numFmtId="1" fontId="7" fillId="5" borderId="14" xfId="21" applyNumberFormat="1" applyFont="1" applyFill="1" applyBorder="1" applyAlignment="1">
      <alignment horizontal="center" vertical="center" wrapText="1"/>
    </xf>
    <xf numFmtId="1" fontId="7" fillId="5" borderId="15" xfId="21" applyNumberFormat="1" applyFont="1" applyFill="1" applyBorder="1" applyAlignment="1">
      <alignment horizontal="center" vertical="center" wrapText="1"/>
    </xf>
    <xf numFmtId="1" fontId="7" fillId="5" borderId="17" xfId="21" applyNumberFormat="1" applyFont="1" applyFill="1" applyBorder="1" applyAlignment="1">
      <alignment horizontal="center" vertical="center" wrapText="1"/>
    </xf>
    <xf numFmtId="0" fontId="7" fillId="5" borderId="16" xfId="21" applyFont="1" applyFill="1" applyBorder="1" applyAlignment="1">
      <alignment horizontal="center" vertical="center" wrapText="1"/>
    </xf>
    <xf numFmtId="0" fontId="7" fillId="5" borderId="17" xfId="21" applyFont="1" applyFill="1" applyBorder="1" applyAlignment="1">
      <alignment horizontal="center" vertical="center" wrapText="1"/>
    </xf>
    <xf numFmtId="0" fontId="7" fillId="5" borderId="15" xfId="21" applyFont="1" applyFill="1" applyBorder="1" applyAlignment="1">
      <alignment horizontal="center" vertical="center" wrapText="1"/>
    </xf>
    <xf numFmtId="3" fontId="7" fillId="4" borderId="30" xfId="21" applyNumberFormat="1" applyFont="1" applyFill="1" applyBorder="1" applyAlignment="1">
      <alignment horizontal="center" vertical="center" wrapText="1"/>
    </xf>
    <xf numFmtId="3" fontId="7" fillId="4" borderId="28" xfId="21" applyNumberFormat="1" applyFont="1" applyFill="1" applyBorder="1" applyAlignment="1">
      <alignment horizontal="center" vertical="center" wrapText="1"/>
    </xf>
    <xf numFmtId="1" fontId="7" fillId="0" borderId="26" xfId="21" applyNumberFormat="1" applyFont="1" applyBorder="1" applyAlignment="1">
      <alignment horizontal="right" vertical="center" wrapText="1"/>
    </xf>
    <xf numFmtId="1" fontId="7" fillId="0" borderId="24" xfId="21" applyNumberFormat="1" applyFont="1" applyBorder="1" applyAlignment="1">
      <alignment horizontal="right" vertical="center" wrapText="1"/>
    </xf>
    <xf numFmtId="1" fontId="7" fillId="0" borderId="23" xfId="21" applyNumberFormat="1" applyFont="1" applyBorder="1" applyAlignment="1">
      <alignment horizontal="right" vertical="center" wrapText="1"/>
    </xf>
    <xf numFmtId="1" fontId="8" fillId="0" borderId="12" xfId="21" applyNumberFormat="1" applyFont="1" applyBorder="1" applyAlignment="1">
      <alignment horizontal="center"/>
    </xf>
    <xf numFmtId="0" fontId="13" fillId="0" borderId="10" xfId="21" applyFont="1" applyBorder="1" applyAlignment="1">
      <alignment horizontal="justify" vertical="center" wrapText="1"/>
    </xf>
    <xf numFmtId="0" fontId="13" fillId="0" borderId="11" xfId="21" applyFont="1" applyBorder="1" applyAlignment="1">
      <alignment horizontal="justify" vertical="center" wrapText="1"/>
    </xf>
    <xf numFmtId="1" fontId="7" fillId="5" borderId="16" xfId="21" applyNumberFormat="1" applyFont="1" applyFill="1" applyBorder="1" applyAlignment="1">
      <alignment horizontal="center" vertical="center" wrapText="1"/>
    </xf>
    <xf numFmtId="3" fontId="10" fillId="5" borderId="32" xfId="21" applyNumberFormat="1" applyFont="1" applyFill="1" applyBorder="1" applyAlignment="1">
      <alignment horizontal="center" vertical="center" wrapText="1"/>
    </xf>
    <xf numFmtId="0" fontId="10" fillId="5" borderId="32" xfId="21" applyFont="1" applyFill="1" applyBorder="1" applyAlignment="1">
      <alignment horizontal="center" vertical="center" wrapText="1"/>
    </xf>
    <xf numFmtId="0" fontId="10" fillId="5" borderId="16" xfId="21" applyFont="1" applyFill="1" applyBorder="1" applyAlignment="1">
      <alignment horizontal="center" vertical="center"/>
    </xf>
    <xf numFmtId="0" fontId="10" fillId="5" borderId="17" xfId="21" applyFont="1" applyFill="1" applyBorder="1" applyAlignment="1">
      <alignment horizontal="center" vertical="center"/>
    </xf>
    <xf numFmtId="0" fontId="10" fillId="5" borderId="15" xfId="21" applyFont="1" applyFill="1" applyBorder="1" applyAlignment="1">
      <alignment horizontal="center" vertical="center"/>
    </xf>
    <xf numFmtId="0" fontId="10" fillId="5" borderId="18" xfId="21" applyFont="1" applyFill="1" applyBorder="1" applyAlignment="1">
      <alignment horizontal="center" vertical="center" textRotation="90" wrapText="1"/>
    </xf>
    <xf numFmtId="0" fontId="10" fillId="5" borderId="5" xfId="21" applyFont="1" applyFill="1" applyBorder="1" applyAlignment="1">
      <alignment horizontal="center" vertical="center" textRotation="90" wrapText="1"/>
    </xf>
    <xf numFmtId="0" fontId="13" fillId="0" borderId="10" xfId="21" applyFont="1" applyBorder="1" applyAlignment="1">
      <alignment horizontal="left" vertical="center" wrapText="1"/>
    </xf>
    <xf numFmtId="0" fontId="13" fillId="0" borderId="11" xfId="21" applyFont="1" applyBorder="1" applyAlignment="1">
      <alignment horizontal="left" vertical="center" wrapText="1"/>
    </xf>
    <xf numFmtId="0" fontId="13" fillId="0" borderId="9" xfId="21" applyFont="1" applyBorder="1" applyAlignment="1">
      <alignment horizontal="justify" vertical="center" wrapText="1"/>
    </xf>
    <xf numFmtId="178" fontId="7" fillId="4" borderId="31" xfId="21" applyNumberFormat="1" applyFont="1" applyFill="1" applyBorder="1" applyAlignment="1">
      <alignment horizontal="center" vertical="center" wrapText="1"/>
    </xf>
    <xf numFmtId="178" fontId="7" fillId="4" borderId="6" xfId="21" applyNumberFormat="1" applyFont="1" applyFill="1" applyBorder="1" applyAlignment="1">
      <alignment horizontal="center" vertical="center" wrapText="1"/>
    </xf>
  </cellXfs>
  <cellStyles count="40">
    <cellStyle name="KPT04" xfId="18" xr:uid="{00000000-0005-0000-0000-000000000000}"/>
    <cellStyle name="KPT04 2" xfId="19" xr:uid="{00000000-0005-0000-0000-000001000000}"/>
    <cellStyle name="Millares [0] 2" xfId="9" xr:uid="{00000000-0005-0000-0000-000004000000}"/>
    <cellStyle name="Millares [0] 2 2" xfId="28" xr:uid="{00000000-0005-0000-0000-000005000000}"/>
    <cellStyle name="Millares [0] 3" xfId="14" xr:uid="{00000000-0005-0000-0000-000006000000}"/>
    <cellStyle name="Millares [0] 5" xfId="30" xr:uid="{00000000-0005-0000-0000-000007000000}"/>
    <cellStyle name="Millares 2" xfId="2" xr:uid="{00000000-0005-0000-0000-000008000000}"/>
    <cellStyle name="Millares 2 2 2 2" xfId="6" xr:uid="{00000000-0005-0000-0000-000009000000}"/>
    <cellStyle name="Millares 2 2 3" xfId="24" xr:uid="{00000000-0005-0000-0000-00000A000000}"/>
    <cellStyle name="Millares 2 2 4" xfId="37" xr:uid="{00000000-0005-0000-0000-00000B000000}"/>
    <cellStyle name="Millares 3" xfId="23" xr:uid="{00000000-0005-0000-0000-00000C000000}"/>
    <cellStyle name="Millares 8" xfId="36" xr:uid="{00000000-0005-0000-0000-00000D000000}"/>
    <cellStyle name="Moneda [0] 2" xfId="12" xr:uid="{00000000-0005-0000-0000-00000F000000}"/>
    <cellStyle name="Moneda [0] 3" xfId="13" xr:uid="{00000000-0005-0000-0000-000010000000}"/>
    <cellStyle name="Moneda 2" xfId="15" xr:uid="{00000000-0005-0000-0000-000011000000}"/>
    <cellStyle name="Normal" xfId="0" builtinId="0"/>
    <cellStyle name="Normal 2" xfId="1" xr:uid="{00000000-0005-0000-0000-000013000000}"/>
    <cellStyle name="Normal 2 2" xfId="20" xr:uid="{00000000-0005-0000-0000-000014000000}"/>
    <cellStyle name="Normal 20" xfId="5" xr:uid="{00000000-0005-0000-0000-000015000000}"/>
    <cellStyle name="Normal 22" xfId="17" xr:uid="{00000000-0005-0000-0000-000016000000}"/>
    <cellStyle name="Normal 3" xfId="4" xr:uid="{00000000-0005-0000-0000-000017000000}"/>
    <cellStyle name="Normal 3 2" xfId="11" xr:uid="{00000000-0005-0000-0000-000018000000}"/>
    <cellStyle name="Normal 4" xfId="8" xr:uid="{00000000-0005-0000-0000-000019000000}"/>
    <cellStyle name="Normal 4 2" xfId="7" xr:uid="{00000000-0005-0000-0000-00001A000000}"/>
    <cellStyle name="Normal 5" xfId="21" xr:uid="{00000000-0005-0000-0000-00001B000000}"/>
    <cellStyle name="Normal 6" xfId="27" xr:uid="{00000000-0005-0000-0000-00001C000000}"/>
    <cellStyle name="Normal 87" xfId="10" xr:uid="{00000000-0005-0000-0000-00001D000000}"/>
    <cellStyle name="Normal 87 2" xfId="26" xr:uid="{00000000-0005-0000-0000-00001E000000}"/>
    <cellStyle name="Normal 90" xfId="22" xr:uid="{00000000-0005-0000-0000-00001F000000}"/>
    <cellStyle name="Normal 90 2" xfId="16" xr:uid="{00000000-0005-0000-0000-000020000000}"/>
    <cellStyle name="Normal 91 2" xfId="31" xr:uid="{00000000-0005-0000-0000-000021000000}"/>
    <cellStyle name="Normal 92 2" xfId="32" xr:uid="{00000000-0005-0000-0000-000022000000}"/>
    <cellStyle name="Normal 93 2" xfId="33" xr:uid="{00000000-0005-0000-0000-000023000000}"/>
    <cellStyle name="Normal 94 2" xfId="34" xr:uid="{00000000-0005-0000-0000-000024000000}"/>
    <cellStyle name="Normal 95 2" xfId="35" xr:uid="{00000000-0005-0000-0000-000025000000}"/>
    <cellStyle name="Normal 96" xfId="38" xr:uid="{00000000-0005-0000-0000-000026000000}"/>
    <cellStyle name="Normal 97" xfId="39" xr:uid="{00000000-0005-0000-0000-000027000000}"/>
    <cellStyle name="Porcentaje 2" xfId="25" xr:uid="{00000000-0005-0000-0000-000029000000}"/>
    <cellStyle name="Porcentaje 2 2" xfId="3" xr:uid="{00000000-0005-0000-0000-00002A000000}"/>
    <cellStyle name="Porcentaje 2 4" xfId="29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291079</xdr:colOff>
      <xdr:row>0</xdr:row>
      <xdr:rowOff>62954</xdr:rowOff>
    </xdr:from>
    <xdr:to>
      <xdr:col>0</xdr:col>
      <xdr:colOff>1280447</xdr:colOff>
      <xdr:row>3</xdr:row>
      <xdr:rowOff>241101</xdr:rowOff>
    </xdr:to>
    <xdr:pic>
      <xdr:nvPicPr>
        <xdr:cNvPr id="2" name="Imagen 2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91079" y="62954"/>
          <a:ext cx="313093" cy="70202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bernaci&#243;n%202022/STO%20PDD%202022/SGTO%20PDD%20IV%20TRIMESTRE%20%202022/Unidades%20Ejecutoras%202022/IDTQ%202022/IDTQ%20di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-PLA-47 IDTQ"/>
      <sheetName val=" F-PLA-06-PLAN DE ACCION"/>
      <sheetName val="F-PLA-07-SEGUIMIENTO PLAN DE AC"/>
      <sheetName val="F-PLA-39 INVERSION TERRITORIAL"/>
    </sheetNames>
    <sheetDataSet>
      <sheetData sheetId="0">
        <row r="17">
          <cell r="P17">
            <v>1</v>
          </cell>
          <cell r="T17">
            <v>10000000</v>
          </cell>
        </row>
        <row r="18">
          <cell r="T18">
            <v>4800000</v>
          </cell>
        </row>
        <row r="19">
          <cell r="T19">
            <v>48330000</v>
          </cell>
        </row>
        <row r="20">
          <cell r="T20">
            <v>50386300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X27"/>
  <sheetViews>
    <sheetView showGridLines="0" tabSelected="1" zoomScale="60" workbookViewId="0">
      <selection activeCell="A9" sqref="A9"/>
    </sheetView>
  </sheetViews>
  <sheetFormatPr baseColWidth="10" defaultColWidth="9" defaultRowHeight="27" customHeight="1"/>
  <cols>
    <col min="1" max="1" width="20.42578125" style="13" customWidth="1"/>
    <col min="2" max="2" width="24.85546875" style="2" customWidth="1"/>
    <col min="3" max="3" width="19.85546875" style="2" customWidth="1"/>
    <col min="4" max="4" width="20.85546875" style="2" customWidth="1"/>
    <col min="5" max="5" width="15.42578125" style="2" customWidth="1"/>
    <col min="6" max="6" width="27.28515625" style="2" customWidth="1"/>
    <col min="7" max="7" width="19.5703125" style="2" customWidth="1"/>
    <col min="8" max="8" width="47.7109375" style="2" customWidth="1"/>
    <col min="9" max="9" width="19.5703125" style="2" customWidth="1"/>
    <col min="10" max="10" width="25.28515625" style="9" customWidth="1"/>
    <col min="11" max="11" width="19.5703125" style="9" customWidth="1"/>
    <col min="12" max="12" width="34.5703125" style="9" customWidth="1"/>
    <col min="13" max="13" width="19.5703125" style="9" customWidth="1"/>
    <col min="14" max="14" width="19.5703125" style="12" customWidth="1"/>
    <col min="15" max="17" width="22.140625" style="12" customWidth="1"/>
    <col min="18" max="18" width="25.140625" style="11" customWidth="1"/>
    <col min="19" max="19" width="29.85546875" style="9" customWidth="1"/>
    <col min="20" max="20" width="21.28515625" style="10" customWidth="1"/>
    <col min="21" max="21" width="48.42578125" style="9" customWidth="1"/>
    <col min="22" max="22" width="35.5703125" style="9" customWidth="1"/>
    <col min="23" max="23" width="39.7109375" style="9" customWidth="1"/>
    <col min="24" max="24" width="28" style="8" customWidth="1"/>
    <col min="25" max="25" width="37.42578125" style="8" customWidth="1"/>
    <col min="26" max="26" width="54.140625" style="8" customWidth="1"/>
    <col min="27" max="27" width="11.7109375" style="7" customWidth="1"/>
    <col min="28" max="28" width="15" style="6" customWidth="1"/>
    <col min="29" max="44" width="15.28515625" style="2" customWidth="1"/>
    <col min="45" max="45" width="17.42578125" style="5" customWidth="1"/>
    <col min="46" max="46" width="20" style="4" customWidth="1"/>
    <col min="47" max="47" width="20.85546875" style="3" customWidth="1"/>
    <col min="48" max="258" width="11.42578125" style="2" customWidth="1"/>
    <col min="259" max="16384" width="9" style="1"/>
  </cols>
  <sheetData>
    <row r="1" spans="1:258" ht="27" customHeight="1">
      <c r="A1" s="79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3"/>
      <c r="AT1" s="30" t="s">
        <v>1</v>
      </c>
      <c r="AU1" s="29" t="s">
        <v>53</v>
      </c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</row>
    <row r="2" spans="1:258" ht="27" customHeight="1">
      <c r="A2" s="80"/>
      <c r="B2" s="84" t="s">
        <v>109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5"/>
      <c r="AT2" s="28" t="s">
        <v>2</v>
      </c>
      <c r="AU2" s="27">
        <v>10</v>
      </c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</row>
    <row r="3" spans="1:258" ht="27" customHeight="1">
      <c r="A3" s="80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5"/>
      <c r="AT3" s="26" t="s">
        <v>3</v>
      </c>
      <c r="AU3" s="25">
        <v>44617</v>
      </c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</row>
    <row r="4" spans="1:258" ht="27" customHeight="1">
      <c r="A4" s="81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7"/>
      <c r="AT4" s="24" t="s">
        <v>4</v>
      </c>
      <c r="AU4" s="23" t="s">
        <v>54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</row>
    <row r="5" spans="1:258" ht="27" customHeight="1">
      <c r="A5" s="94" t="s">
        <v>108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88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9"/>
      <c r="AU5" s="90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</row>
    <row r="6" spans="1:258" ht="27" customHeight="1" thickBot="1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91" t="s">
        <v>55</v>
      </c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3"/>
      <c r="AR6" s="22"/>
      <c r="AS6" s="21"/>
      <c r="AT6" s="21"/>
      <c r="AU6" s="20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</row>
    <row r="7" spans="1:258" s="33" customFormat="1" ht="36.75" customHeight="1">
      <c r="A7" s="98" t="s">
        <v>107</v>
      </c>
      <c r="B7" s="99"/>
      <c r="C7" s="100" t="s">
        <v>5</v>
      </c>
      <c r="D7" s="99"/>
      <c r="E7" s="100" t="s">
        <v>6</v>
      </c>
      <c r="F7" s="99"/>
      <c r="G7" s="100" t="s">
        <v>7</v>
      </c>
      <c r="H7" s="100"/>
      <c r="I7" s="100"/>
      <c r="J7" s="99"/>
      <c r="K7" s="100" t="s">
        <v>8</v>
      </c>
      <c r="L7" s="100"/>
      <c r="M7" s="100"/>
      <c r="N7" s="99"/>
      <c r="O7" s="101" t="s">
        <v>9</v>
      </c>
      <c r="P7" s="102"/>
      <c r="Q7" s="102"/>
      <c r="R7" s="102"/>
      <c r="S7" s="102"/>
      <c r="T7" s="102"/>
      <c r="U7" s="102"/>
      <c r="V7" s="102"/>
      <c r="W7" s="102"/>
      <c r="X7" s="103"/>
      <c r="Y7" s="112" t="s">
        <v>56</v>
      </c>
      <c r="Z7" s="100"/>
      <c r="AA7" s="100"/>
      <c r="AB7" s="99"/>
      <c r="AC7" s="113" t="s">
        <v>10</v>
      </c>
      <c r="AD7" s="113"/>
      <c r="AE7" s="114" t="s">
        <v>11</v>
      </c>
      <c r="AF7" s="114"/>
      <c r="AG7" s="114"/>
      <c r="AH7" s="114"/>
      <c r="AI7" s="115" t="s">
        <v>12</v>
      </c>
      <c r="AJ7" s="116"/>
      <c r="AK7" s="116"/>
      <c r="AL7" s="116"/>
      <c r="AM7" s="116"/>
      <c r="AN7" s="117"/>
      <c r="AO7" s="114" t="s">
        <v>13</v>
      </c>
      <c r="AP7" s="114"/>
      <c r="AQ7" s="114"/>
      <c r="AR7" s="118" t="s">
        <v>14</v>
      </c>
      <c r="AS7" s="123" t="s">
        <v>106</v>
      </c>
      <c r="AT7" s="123" t="s">
        <v>105</v>
      </c>
      <c r="AU7" s="104" t="s">
        <v>104</v>
      </c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</row>
    <row r="8" spans="1:258" s="49" customFormat="1" ht="122.25" customHeight="1">
      <c r="A8" s="34" t="s">
        <v>15</v>
      </c>
      <c r="B8" s="35" t="s">
        <v>16</v>
      </c>
      <c r="C8" s="36" t="s">
        <v>15</v>
      </c>
      <c r="D8" s="36" t="s">
        <v>16</v>
      </c>
      <c r="E8" s="36" t="s">
        <v>15</v>
      </c>
      <c r="F8" s="35" t="s">
        <v>16</v>
      </c>
      <c r="G8" s="35" t="s">
        <v>17</v>
      </c>
      <c r="H8" s="35" t="s">
        <v>18</v>
      </c>
      <c r="I8" s="35" t="s">
        <v>19</v>
      </c>
      <c r="J8" s="35" t="s">
        <v>20</v>
      </c>
      <c r="K8" s="35" t="s">
        <v>17</v>
      </c>
      <c r="L8" s="35" t="s">
        <v>21</v>
      </c>
      <c r="M8" s="35" t="s">
        <v>22</v>
      </c>
      <c r="N8" s="35" t="s">
        <v>23</v>
      </c>
      <c r="O8" s="35" t="s">
        <v>103</v>
      </c>
      <c r="P8" s="37" t="s">
        <v>62</v>
      </c>
      <c r="Q8" s="38" t="s">
        <v>63</v>
      </c>
      <c r="R8" s="35" t="s">
        <v>24</v>
      </c>
      <c r="S8" s="35" t="s">
        <v>25</v>
      </c>
      <c r="T8" s="39" t="s">
        <v>57</v>
      </c>
      <c r="U8" s="35" t="s">
        <v>26</v>
      </c>
      <c r="V8" s="40" t="s">
        <v>27</v>
      </c>
      <c r="W8" s="35" t="s">
        <v>28</v>
      </c>
      <c r="X8" s="41" t="s">
        <v>58</v>
      </c>
      <c r="Y8" s="42" t="s">
        <v>29</v>
      </c>
      <c r="Z8" s="42" t="s">
        <v>30</v>
      </c>
      <c r="AA8" s="43" t="s">
        <v>59</v>
      </c>
      <c r="AB8" s="44" t="s">
        <v>16</v>
      </c>
      <c r="AC8" s="45" t="s">
        <v>31</v>
      </c>
      <c r="AD8" s="46" t="s">
        <v>32</v>
      </c>
      <c r="AE8" s="47" t="s">
        <v>33</v>
      </c>
      <c r="AF8" s="47" t="s">
        <v>34</v>
      </c>
      <c r="AG8" s="47" t="s">
        <v>35</v>
      </c>
      <c r="AH8" s="47" t="s">
        <v>36</v>
      </c>
      <c r="AI8" s="47" t="s">
        <v>37</v>
      </c>
      <c r="AJ8" s="47" t="s">
        <v>38</v>
      </c>
      <c r="AK8" s="47" t="s">
        <v>39</v>
      </c>
      <c r="AL8" s="47" t="s">
        <v>40</v>
      </c>
      <c r="AM8" s="47" t="s">
        <v>41</v>
      </c>
      <c r="AN8" s="47" t="s">
        <v>42</v>
      </c>
      <c r="AO8" s="47" t="s">
        <v>43</v>
      </c>
      <c r="AP8" s="47" t="s">
        <v>44</v>
      </c>
      <c r="AQ8" s="47" t="s">
        <v>45</v>
      </c>
      <c r="AR8" s="119"/>
      <c r="AS8" s="124"/>
      <c r="AT8" s="124"/>
      <c r="AU8" s="105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258" s="31" customFormat="1" ht="148.5" customHeight="1">
      <c r="A9" s="50">
        <v>3</v>
      </c>
      <c r="B9" s="51" t="s">
        <v>82</v>
      </c>
      <c r="C9" s="50">
        <v>16</v>
      </c>
      <c r="D9" s="52" t="s">
        <v>64</v>
      </c>
      <c r="E9" s="53">
        <v>2409</v>
      </c>
      <c r="F9" s="51" t="s">
        <v>81</v>
      </c>
      <c r="G9" s="53" t="s">
        <v>46</v>
      </c>
      <c r="H9" s="51" t="s">
        <v>102</v>
      </c>
      <c r="I9" s="53">
        <v>2409009</v>
      </c>
      <c r="J9" s="51" t="s">
        <v>101</v>
      </c>
      <c r="K9" s="54" t="s">
        <v>46</v>
      </c>
      <c r="L9" s="51" t="s">
        <v>100</v>
      </c>
      <c r="M9" s="53">
        <v>240900900</v>
      </c>
      <c r="N9" s="51" t="s">
        <v>99</v>
      </c>
      <c r="O9" s="53">
        <v>1</v>
      </c>
      <c r="P9" s="53"/>
      <c r="Q9" s="54">
        <f>O9+P9</f>
        <v>1</v>
      </c>
      <c r="R9" s="19">
        <v>2020003630149</v>
      </c>
      <c r="S9" s="18" t="s">
        <v>76</v>
      </c>
      <c r="T9" s="55">
        <v>0.25852463478813176</v>
      </c>
      <c r="U9" s="56" t="s">
        <v>75</v>
      </c>
      <c r="V9" s="57" t="s">
        <v>74</v>
      </c>
      <c r="W9" s="58" t="s">
        <v>98</v>
      </c>
      <c r="X9" s="59">
        <f>'[1]F-PLA-47 IDTQ'!T17</f>
        <v>10000000</v>
      </c>
      <c r="Y9" s="60" t="s">
        <v>97</v>
      </c>
      <c r="Z9" s="61" t="s">
        <v>96</v>
      </c>
      <c r="AA9" s="62">
        <v>23</v>
      </c>
      <c r="AB9" s="62" t="s">
        <v>70</v>
      </c>
      <c r="AC9" s="54">
        <v>57163</v>
      </c>
      <c r="AD9" s="54">
        <v>57815</v>
      </c>
      <c r="AE9" s="54">
        <v>27805</v>
      </c>
      <c r="AF9" s="54">
        <v>8790</v>
      </c>
      <c r="AG9" s="54">
        <v>60583</v>
      </c>
      <c r="AH9" s="54">
        <v>17800</v>
      </c>
      <c r="AI9" s="54">
        <v>283</v>
      </c>
      <c r="AJ9" s="54">
        <v>1495</v>
      </c>
      <c r="AK9" s="54">
        <v>8</v>
      </c>
      <c r="AL9" s="54">
        <v>0</v>
      </c>
      <c r="AM9" s="54">
        <v>0</v>
      </c>
      <c r="AN9" s="54">
        <v>0</v>
      </c>
      <c r="AO9" s="54">
        <v>44350</v>
      </c>
      <c r="AP9" s="54">
        <v>6251</v>
      </c>
      <c r="AQ9" s="54">
        <v>75687</v>
      </c>
      <c r="AR9" s="54">
        <f>SUM(AE9:AQ12)</f>
        <v>972208</v>
      </c>
      <c r="AS9" s="63">
        <v>44563</v>
      </c>
      <c r="AT9" s="63">
        <v>44926</v>
      </c>
      <c r="AU9" s="54" t="s">
        <v>69</v>
      </c>
    </row>
    <row r="10" spans="1:258" s="31" customFormat="1" ht="148.5" customHeight="1">
      <c r="A10" s="50">
        <v>3</v>
      </c>
      <c r="B10" s="51" t="s">
        <v>82</v>
      </c>
      <c r="C10" s="64">
        <v>16</v>
      </c>
      <c r="D10" s="65" t="s">
        <v>64</v>
      </c>
      <c r="E10" s="54">
        <v>2409</v>
      </c>
      <c r="F10" s="51" t="s">
        <v>81</v>
      </c>
      <c r="G10" s="53" t="s">
        <v>46</v>
      </c>
      <c r="H10" s="51" t="s">
        <v>95</v>
      </c>
      <c r="I10" s="53">
        <v>2409022</v>
      </c>
      <c r="J10" s="51" t="s">
        <v>94</v>
      </c>
      <c r="K10" s="53" t="s">
        <v>46</v>
      </c>
      <c r="L10" s="51" t="s">
        <v>93</v>
      </c>
      <c r="M10" s="53">
        <v>240902202</v>
      </c>
      <c r="N10" s="51" t="s">
        <v>92</v>
      </c>
      <c r="O10" s="53">
        <v>1</v>
      </c>
      <c r="P10" s="53"/>
      <c r="Q10" s="54">
        <f>O10+P10</f>
        <v>1</v>
      </c>
      <c r="R10" s="19">
        <v>2020003630149</v>
      </c>
      <c r="S10" s="18" t="s">
        <v>76</v>
      </c>
      <c r="T10" s="66">
        <v>0.12614100353869884</v>
      </c>
      <c r="U10" s="56" t="s">
        <v>75</v>
      </c>
      <c r="V10" s="57" t="s">
        <v>74</v>
      </c>
      <c r="W10" s="67" t="s">
        <v>91</v>
      </c>
      <c r="X10" s="59">
        <f>'[1]F-PLA-47 IDTQ'!T18</f>
        <v>4800000</v>
      </c>
      <c r="Y10" s="68" t="s">
        <v>90</v>
      </c>
      <c r="Z10" s="61" t="s">
        <v>89</v>
      </c>
      <c r="AA10" s="62">
        <v>23</v>
      </c>
      <c r="AB10" s="62" t="s">
        <v>70</v>
      </c>
      <c r="AC10" s="54">
        <v>57163</v>
      </c>
      <c r="AD10" s="54">
        <v>57815</v>
      </c>
      <c r="AE10" s="54">
        <v>27805</v>
      </c>
      <c r="AF10" s="54">
        <v>8790</v>
      </c>
      <c r="AG10" s="54">
        <v>60583</v>
      </c>
      <c r="AH10" s="54">
        <v>17800</v>
      </c>
      <c r="AI10" s="54">
        <v>283</v>
      </c>
      <c r="AJ10" s="54">
        <v>1495</v>
      </c>
      <c r="AK10" s="54">
        <v>8</v>
      </c>
      <c r="AL10" s="54">
        <v>0</v>
      </c>
      <c r="AM10" s="54">
        <v>0</v>
      </c>
      <c r="AN10" s="54">
        <v>0</v>
      </c>
      <c r="AO10" s="54">
        <v>44350</v>
      </c>
      <c r="AP10" s="54">
        <v>6251</v>
      </c>
      <c r="AQ10" s="54">
        <v>75687</v>
      </c>
      <c r="AR10" s="54">
        <f>SUM(AE10:AQ13)</f>
        <v>729156</v>
      </c>
      <c r="AS10" s="63">
        <v>44563</v>
      </c>
      <c r="AT10" s="63">
        <v>44926</v>
      </c>
      <c r="AU10" s="54" t="s">
        <v>69</v>
      </c>
    </row>
    <row r="11" spans="1:258" s="31" customFormat="1" ht="148.5" customHeight="1">
      <c r="A11" s="50">
        <v>3</v>
      </c>
      <c r="B11" s="51" t="s">
        <v>82</v>
      </c>
      <c r="C11" s="64">
        <v>16</v>
      </c>
      <c r="D11" s="65" t="s">
        <v>64</v>
      </c>
      <c r="E11" s="54">
        <v>2409</v>
      </c>
      <c r="F11" s="51" t="s">
        <v>81</v>
      </c>
      <c r="G11" s="53" t="s">
        <v>46</v>
      </c>
      <c r="H11" s="51" t="s">
        <v>88</v>
      </c>
      <c r="I11" s="53">
        <v>2409014</v>
      </c>
      <c r="J11" s="51" t="s">
        <v>60</v>
      </c>
      <c r="K11" s="53" t="s">
        <v>46</v>
      </c>
      <c r="L11" s="51" t="s">
        <v>87</v>
      </c>
      <c r="M11" s="53">
        <v>240901400</v>
      </c>
      <c r="N11" s="51" t="s">
        <v>86</v>
      </c>
      <c r="O11" s="53">
        <v>1</v>
      </c>
      <c r="P11" s="53"/>
      <c r="Q11" s="54">
        <f>O11+P11</f>
        <v>1</v>
      </c>
      <c r="R11" s="19">
        <v>2020003630149</v>
      </c>
      <c r="S11" s="18" t="s">
        <v>76</v>
      </c>
      <c r="T11" s="66">
        <v>0.29104436983939752</v>
      </c>
      <c r="U11" s="56" t="s">
        <v>75</v>
      </c>
      <c r="V11" s="57" t="s">
        <v>74</v>
      </c>
      <c r="W11" s="67" t="s">
        <v>85</v>
      </c>
      <c r="X11" s="59">
        <f>'[1]F-PLA-47 IDTQ'!T19</f>
        <v>48330000</v>
      </c>
      <c r="Y11" s="68" t="s">
        <v>84</v>
      </c>
      <c r="Z11" s="61" t="s">
        <v>83</v>
      </c>
      <c r="AA11" s="62">
        <v>23</v>
      </c>
      <c r="AB11" s="62" t="s">
        <v>70</v>
      </c>
      <c r="AC11" s="54">
        <v>57163</v>
      </c>
      <c r="AD11" s="54">
        <v>57815</v>
      </c>
      <c r="AE11" s="54">
        <v>27805</v>
      </c>
      <c r="AF11" s="54">
        <v>8790</v>
      </c>
      <c r="AG11" s="54">
        <v>60583</v>
      </c>
      <c r="AH11" s="54">
        <v>17800</v>
      </c>
      <c r="AI11" s="54">
        <v>283</v>
      </c>
      <c r="AJ11" s="54">
        <v>1495</v>
      </c>
      <c r="AK11" s="54">
        <v>8</v>
      </c>
      <c r="AL11" s="54">
        <v>0</v>
      </c>
      <c r="AM11" s="54">
        <v>0</v>
      </c>
      <c r="AN11" s="54">
        <v>0</v>
      </c>
      <c r="AO11" s="54">
        <v>44350</v>
      </c>
      <c r="AP11" s="54">
        <v>6251</v>
      </c>
      <c r="AQ11" s="54">
        <v>75687</v>
      </c>
      <c r="AR11" s="54">
        <f>SUM(AE11:AQ14)</f>
        <v>486104</v>
      </c>
      <c r="AS11" s="63">
        <v>44563</v>
      </c>
      <c r="AT11" s="63">
        <v>44926</v>
      </c>
      <c r="AU11" s="54" t="s">
        <v>69</v>
      </c>
    </row>
    <row r="12" spans="1:258" s="31" customFormat="1" ht="148.5" customHeight="1" thickBot="1">
      <c r="A12" s="50">
        <v>3</v>
      </c>
      <c r="B12" s="51" t="s">
        <v>82</v>
      </c>
      <c r="C12" s="64">
        <v>16</v>
      </c>
      <c r="D12" s="65" t="s">
        <v>64</v>
      </c>
      <c r="E12" s="54">
        <v>2409</v>
      </c>
      <c r="F12" s="51" t="s">
        <v>81</v>
      </c>
      <c r="G12" s="54" t="s">
        <v>46</v>
      </c>
      <c r="H12" s="56" t="s">
        <v>80</v>
      </c>
      <c r="I12" s="54">
        <v>2409039</v>
      </c>
      <c r="J12" s="56" t="s">
        <v>79</v>
      </c>
      <c r="K12" s="54" t="s">
        <v>46</v>
      </c>
      <c r="L12" s="56" t="s">
        <v>78</v>
      </c>
      <c r="M12" s="54">
        <v>240903905</v>
      </c>
      <c r="N12" s="56" t="s">
        <v>77</v>
      </c>
      <c r="O12" s="54">
        <v>1</v>
      </c>
      <c r="P12" s="54"/>
      <c r="Q12" s="54">
        <f>O12+P12</f>
        <v>1</v>
      </c>
      <c r="R12" s="19">
        <v>2020003630149</v>
      </c>
      <c r="S12" s="18" t="s">
        <v>76</v>
      </c>
      <c r="T12" s="69">
        <v>0.32428999183377188</v>
      </c>
      <c r="U12" s="56" t="s">
        <v>75</v>
      </c>
      <c r="V12" s="57" t="s">
        <v>74</v>
      </c>
      <c r="W12" s="67" t="s">
        <v>73</v>
      </c>
      <c r="X12" s="59">
        <f>'[1]F-PLA-47 IDTQ'!T20</f>
        <v>50386300</v>
      </c>
      <c r="Y12" s="68" t="s">
        <v>72</v>
      </c>
      <c r="Z12" s="70" t="s">
        <v>71</v>
      </c>
      <c r="AA12" s="62">
        <v>23</v>
      </c>
      <c r="AB12" s="62" t="s">
        <v>70</v>
      </c>
      <c r="AC12" s="54">
        <v>57163</v>
      </c>
      <c r="AD12" s="54">
        <v>57815</v>
      </c>
      <c r="AE12" s="54">
        <v>27805</v>
      </c>
      <c r="AF12" s="54">
        <v>8790</v>
      </c>
      <c r="AG12" s="54">
        <v>60583</v>
      </c>
      <c r="AH12" s="54">
        <v>17800</v>
      </c>
      <c r="AI12" s="54">
        <v>283</v>
      </c>
      <c r="AJ12" s="54">
        <v>1495</v>
      </c>
      <c r="AK12" s="54">
        <v>8</v>
      </c>
      <c r="AL12" s="54">
        <v>0</v>
      </c>
      <c r="AM12" s="54">
        <v>0</v>
      </c>
      <c r="AN12" s="54">
        <v>0</v>
      </c>
      <c r="AO12" s="54">
        <v>44350</v>
      </c>
      <c r="AP12" s="54">
        <v>6251</v>
      </c>
      <c r="AQ12" s="54">
        <v>75687</v>
      </c>
      <c r="AR12" s="54">
        <f>SUM(AE12:AQ15)</f>
        <v>243052</v>
      </c>
      <c r="AS12" s="63">
        <v>44563</v>
      </c>
      <c r="AT12" s="63">
        <v>44926</v>
      </c>
      <c r="AU12" s="54" t="s">
        <v>69</v>
      </c>
    </row>
    <row r="13" spans="1:258" s="33" customFormat="1" ht="27" customHeight="1" thickBot="1">
      <c r="A13" s="106" t="s">
        <v>47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71"/>
      <c r="V13" s="71"/>
      <c r="W13" s="71"/>
      <c r="X13" s="72">
        <f>SUM(X9:X12)</f>
        <v>113516300</v>
      </c>
      <c r="Y13" s="68"/>
      <c r="Z13" s="73"/>
      <c r="AA13" s="74"/>
      <c r="AB13" s="75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7"/>
      <c r="AT13" s="77"/>
      <c r="AU13" s="78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</row>
    <row r="19" spans="1:9" ht="15">
      <c r="A19" s="109" t="s">
        <v>68</v>
      </c>
      <c r="B19" s="109"/>
      <c r="C19" s="109"/>
      <c r="D19" s="109"/>
      <c r="E19" s="109"/>
    </row>
    <row r="25" spans="1:9" ht="15">
      <c r="C25" s="15" t="s">
        <v>48</v>
      </c>
      <c r="D25" s="17" t="s">
        <v>49</v>
      </c>
      <c r="E25" s="16"/>
      <c r="F25" s="110" t="s">
        <v>50</v>
      </c>
      <c r="G25" s="111"/>
      <c r="H25" s="14"/>
      <c r="I25" s="14"/>
    </row>
    <row r="26" spans="1:9" ht="30">
      <c r="C26" s="15" t="s">
        <v>67</v>
      </c>
      <c r="D26" s="120" t="s">
        <v>66</v>
      </c>
      <c r="E26" s="121"/>
      <c r="F26" s="122" t="s">
        <v>61</v>
      </c>
      <c r="G26" s="122"/>
      <c r="H26" s="14"/>
      <c r="I26" s="14"/>
    </row>
    <row r="27" spans="1:9" ht="45">
      <c r="C27" s="15" t="s">
        <v>51</v>
      </c>
      <c r="D27" s="120" t="s">
        <v>65</v>
      </c>
      <c r="E27" s="121"/>
      <c r="F27" s="122" t="s">
        <v>52</v>
      </c>
      <c r="G27" s="122"/>
      <c r="H27" s="14"/>
      <c r="I27" s="14"/>
    </row>
  </sheetData>
  <mergeCells count="28">
    <mergeCell ref="D26:E26"/>
    <mergeCell ref="F26:G26"/>
    <mergeCell ref="D27:E27"/>
    <mergeCell ref="F27:G27"/>
    <mergeCell ref="AS7:AS8"/>
    <mergeCell ref="O7:X7"/>
    <mergeCell ref="AU7:AU8"/>
    <mergeCell ref="A13:T13"/>
    <mergeCell ref="A19:E19"/>
    <mergeCell ref="F25:G25"/>
    <mergeCell ref="Y7:AB7"/>
    <mergeCell ref="AC7:AD7"/>
    <mergeCell ref="AE7:AH7"/>
    <mergeCell ref="AI7:AN7"/>
    <mergeCell ref="AO7:AQ7"/>
    <mergeCell ref="AR7:AR8"/>
    <mergeCell ref="AT7:AT8"/>
    <mergeCell ref="A7:B7"/>
    <mergeCell ref="C7:D7"/>
    <mergeCell ref="E7:F7"/>
    <mergeCell ref="G7:J7"/>
    <mergeCell ref="K7:N7"/>
    <mergeCell ref="A1:A4"/>
    <mergeCell ref="B1:AS1"/>
    <mergeCell ref="B2:AS4"/>
    <mergeCell ref="R5:AU5"/>
    <mergeCell ref="AC6:AQ6"/>
    <mergeCell ref="A5:Q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F-PLA-06-IDTQ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Bryan</cp:lastModifiedBy>
  <dcterms:created xsi:type="dcterms:W3CDTF">2023-01-11T15:58:23Z</dcterms:created>
  <dcterms:modified xsi:type="dcterms:W3CDTF">2023-06-02T16:17:30Z</dcterms:modified>
</cp:coreProperties>
</file>