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2" sheetId="1" r:id="rId1"/>
  </sheets>
  <definedNames/>
  <calcPr fullCalcOnLoad="1"/>
</workbook>
</file>

<file path=xl/sharedStrings.xml><?xml version="1.0" encoding="utf-8"?>
<sst xmlns="http://schemas.openxmlformats.org/spreadsheetml/2006/main" count="239" uniqueCount="102">
  <si>
    <t>PLAN ANUAL DE ADQUISICIONES</t>
  </si>
  <si>
    <t>A. INFORMACIÓN GENERAL DE LA ENTIDAD</t>
  </si>
  <si>
    <t>Nombre</t>
  </si>
  <si>
    <t>INSTITUTO DEPARTAMENTAL DE TRANSITO DEL QUINDÍO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</si>
  <si>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</si>
  <si>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</si>
  <si>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Kilómetro 1 Doble Calzada Armenia - Pereira, Intersección Vial La Cabaña; Circasia, Quindio</t>
  </si>
  <si>
    <t>Teléfono</t>
  </si>
  <si>
    <t>57(6)7498750</t>
  </si>
  <si>
    <t>Página web</t>
  </si>
  <si>
    <t>www.idtq.gov.co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</si>
  <si>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</si>
  <si>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</si>
  <si>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</si>
  <si>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</si>
  <si>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</si>
  <si>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</si>
  <si>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</si>
  <si>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</si>
  <si>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</si>
  <si>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</si>
  <si>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</si>
  <si>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</si>
  <si>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</si>
  <si>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</si>
  <si>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</si>
  <si>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</si>
  <si>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</si>
  <si>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</si>
  <si>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</si>
  <si>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</si>
  <si>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15101506
15101505</t>
  </si>
  <si>
    <t>Suministro de Combustible (Gasolina y Diesel)</t>
  </si>
  <si>
    <t>Miníma Cuantía</t>
  </si>
  <si>
    <t>Recursos propios</t>
  </si>
  <si>
    <t xml:space="preserve">No </t>
  </si>
  <si>
    <t>N/A</t>
  </si>
  <si>
    <t>Jorge Mauricio Pardo Ruíz
P.U Área Sistemas
Tel: 749 8750 ext. 106
idtq@idtq.gov.co</t>
  </si>
  <si>
    <t>43222817
81161800 52161523</t>
  </si>
  <si>
    <t>84131506 84131607</t>
  </si>
  <si>
    <t>Programa de Seguros</t>
  </si>
  <si>
    <t>Selección Abreviada Menor Cuantia</t>
  </si>
  <si>
    <t>92101501
92121701</t>
  </si>
  <si>
    <t>Vigilancia Privada</t>
  </si>
  <si>
    <t>Servicio de Correo Certificado</t>
  </si>
  <si>
    <t>Magda Beatriz Buitrago R.
Técnico Administrativo
Tel: 749 8750 ext. 102
magda.buitrago@idtq.gov.co</t>
  </si>
  <si>
    <t xml:space="preserve">Servicio de conexión a Internet </t>
  </si>
  <si>
    <t>14111507
44103100 44121600 44121700 44122000</t>
  </si>
  <si>
    <t>Suministro Papeleria y Utiles de Oficina</t>
  </si>
  <si>
    <t>Suministro Dotación de Ley Funcionarios</t>
  </si>
  <si>
    <t>Mantenimiento Pagina Web de la entidad</t>
  </si>
  <si>
    <t xml:space="preserve"> 72101507
</t>
  </si>
  <si>
    <t>Bienestar Social Funcionarios</t>
  </si>
  <si>
    <t>Servicio de auditoría de seguimiento de conformidad, para el Centro de Enseñanza Automovilística del IDTQ</t>
  </si>
  <si>
    <t>Raúl Augusto Peréz Ospina
P. U Area Técnica
Tel: 749 8750 ext. 137
raul.perez@idtq.gov.co</t>
  </si>
  <si>
    <t>Mantenimiento y actualización software</t>
  </si>
  <si>
    <t>Contratación Directa</t>
  </si>
  <si>
    <t>Prestación de servicios profesionales y de apoyo a la gestión</t>
  </si>
  <si>
    <t>C. NECESIDADES ADICIONALES</t>
  </si>
  <si>
    <t>Posibles códigos UNSPSC</t>
  </si>
  <si>
    <t>SUMINISTROS Y RECARGAS</t>
  </si>
  <si>
    <t xml:space="preserve">Arrendamiento equipos de Comunicación </t>
  </si>
  <si>
    <t>Mantenimiento Preventivo y Correctivoparque automotor</t>
  </si>
  <si>
    <t>31211508
 31211800
46161504</t>
  </si>
  <si>
    <t>Impresos y publicaciones (Comparenderas, tarjetas de operación,  planillas de accidente, cartillas educativas, volantes para campañas educativas, ordenes de entrega vehiculos, certificados CEA, recibos de caja)</t>
  </si>
  <si>
    <t>Compraventa de pintura trafico acrilica, microesfera, ajustador, cinta cierre de vias, señales verticales tipo bandera, pedestal, pasavía, xilon y equipo de señalizacion.</t>
  </si>
  <si>
    <t>90101604 90151502
93141506</t>
  </si>
  <si>
    <t>VIVIANA OCAMPO FRANCO
Tecnico administrativa
Tel: 749 8750 ext. 103
escueladeautomovilismo@idtq.gov.co</t>
  </si>
  <si>
    <t>ENERO</t>
  </si>
  <si>
    <t>12 MESES</t>
  </si>
  <si>
    <t>JULIO</t>
  </si>
  <si>
    <t>5 MESES</t>
  </si>
  <si>
    <t>FEBRERO</t>
  </si>
  <si>
    <t>11 MESES</t>
  </si>
  <si>
    <t>10 MESES</t>
  </si>
  <si>
    <t>ABRIL</t>
  </si>
  <si>
    <t>9 MESES</t>
  </si>
  <si>
    <t>JUNIO</t>
  </si>
  <si>
    <t>7 MESES</t>
  </si>
  <si>
    <t>6 MESES</t>
  </si>
  <si>
    <t>3 MESES</t>
  </si>
  <si>
    <t>MARZO</t>
  </si>
  <si>
    <t xml:space="preserve">MAYO </t>
  </si>
  <si>
    <t>8 MESES</t>
  </si>
  <si>
    <t>1 MES</t>
  </si>
  <si>
    <t>SEPTIEMBRE</t>
  </si>
  <si>
    <t>NOVIEMBRE</t>
  </si>
  <si>
    <t>AGOSTO</t>
  </si>
  <si>
    <t>ENERO - DIC</t>
  </si>
  <si>
    <t>minima cuantía</t>
  </si>
  <si>
    <t xml:space="preserve">MISIÓN
Promovemos el mejoramiento de la seguridad vial y la movilidad dentro del marco legal vigente en las carreteras de nuestra jurisdicción, mediante la educación, gestión y control del tránsito. Prestando servicios de calidad en trámites del Registro Nacional de Automotores y el Registro Nacional de Conductores.
VISIÓN
El IDTQ será una entidad líder a nivel departamental en seguridad en las vías y promoción de la movilidad segura, comprometida con la educación de todos los actores viales, generando cultura de respeto por las normas de tránsito. Forjando valor institucional por medio de la oferta competitiva de servicios de  trámites de tránsito y la escuela de enseñanza automovilística.
</t>
  </si>
  <si>
    <r>
      <t xml:space="preserve">El IDTQ tiene 2 perspectivas estratégicas: </t>
    </r>
    <r>
      <rPr>
        <b/>
        <sz val="11"/>
        <color indexed="8"/>
        <rFont val="Calibri"/>
        <family val="2"/>
      </rPr>
      <t>(i)</t>
    </r>
    <r>
      <rPr>
        <sz val="11"/>
        <color indexed="8"/>
        <rFont val="Calibri"/>
        <family val="2"/>
      </rPr>
      <t xml:space="preserve"> Organización de la gestión administrativa de la entidad bajo criterios de MIPG..</t>
    </r>
    <r>
      <rPr>
        <b/>
        <sz val="11"/>
        <color indexed="8"/>
        <rFont val="Calibri"/>
        <family val="2"/>
      </rPr>
      <t>(ii)</t>
    </r>
    <r>
      <rPr>
        <sz val="11"/>
        <color indexed="8"/>
        <rFont val="Calibri"/>
        <family val="2"/>
      </rPr>
      <t xml:space="preserve"> Posicionar el IDTQ a nivel Departamental en competitividad, Seguridad y Movilidad vial.
Tiene única sede en Circasia y cuenta con una planta de personal de treinta y seis (36) funcionarios. Con un presupuesto de $ 3,218,513,200 para la vigencia 2020</t>
    </r>
  </si>
  <si>
    <t>Andres Ocampo Echeverry, Asesor Juridica, Tel: 7498750 ext. 126, juridica@idtq.gov.co - contratacion@idtq.gov.co</t>
  </si>
  <si>
    <t>Compra motocicletas</t>
  </si>
  <si>
    <t>Publicidad</t>
  </si>
  <si>
    <t>Compra equipos de computo</t>
  </si>
  <si>
    <t>Compraventa Certificados o llaves digitales</t>
  </si>
  <si>
    <t>Capacitación</t>
  </si>
  <si>
    <t>Mantenimiento de sede locativa (Construcción, remodelación  y/o adecuación), muebles y enseres</t>
  </si>
  <si>
    <t>Revision y Certificación tecnico mecánica para parque automotor</t>
  </si>
  <si>
    <t>GLORIA ELCY RODAS JARAMILLO
Subdirector Administrativo y Financiero
Tel: 749 8750 ext. 114
subdireccionadministrativa@idtq.gov.co</t>
  </si>
  <si>
    <t>19 DE JUNIO DE 2020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</si>
</sst>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quot;$ &quot;* #,##0_);_(&quot;$ &quot;* \(#,##0\);_(&quot;$ &quot;* \-??_);_(@_)"/>
    <numFmt numFmtId="187" formatCode="&quot;$ &quot;#,##0"/>
    <numFmt numFmtId="188" formatCode="&quot;$ &quot;#,##0_);&quot;($ &quot;#,##0\)"/>
    <numFmt numFmtId="189" formatCode="0.00E+000"/>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39">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0" fillId="0" borderId="0">
      <alignment/>
      <protection/>
    </xf>
    <xf numFmtId="0" fontId="4" fillId="30" borderId="0" applyNumberFormat="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1" borderId="0" applyNumberFormat="0" applyBorder="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32" fillId="32" borderId="0" applyNumberFormat="0" applyBorder="0" applyAlignment="0" applyProtection="0"/>
    <xf numFmtId="0" fontId="0" fillId="33" borderId="5" applyNumberFormat="0" applyFont="0" applyAlignment="0" applyProtection="0"/>
    <xf numFmtId="9" fontId="1"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8">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3" fillId="0" borderId="13" xfId="48" applyNumberFormat="1" applyFont="1" applyFill="1" applyBorder="1" applyAlignment="1" applyProtection="1">
      <alignment wrapText="1"/>
      <protection/>
    </xf>
    <xf numFmtId="0" fontId="0" fillId="0" borderId="0" xfId="0" applyFill="1" applyAlignment="1">
      <alignment wrapText="1"/>
    </xf>
    <xf numFmtId="0" fontId="0" fillId="0" borderId="14" xfId="0" applyFont="1" applyBorder="1" applyAlignment="1">
      <alignment wrapText="1"/>
    </xf>
    <xf numFmtId="14" fontId="0" fillId="0" borderId="15" xfId="0" applyNumberFormat="1" applyBorder="1" applyAlignment="1">
      <alignment horizontal="right" wrapText="1"/>
    </xf>
    <xf numFmtId="0" fontId="2" fillId="0" borderId="0" xfId="0" applyFont="1" applyAlignment="1">
      <alignment wrapText="1"/>
    </xf>
    <xf numFmtId="0" fontId="4" fillId="30" borderId="10" xfId="47" applyNumberFormat="1" applyFont="1" applyBorder="1" applyAlignment="1" applyProtection="1">
      <alignment wrapText="1"/>
      <protection/>
    </xf>
    <xf numFmtId="0" fontId="4" fillId="30" borderId="16" xfId="47" applyNumberFormat="1" applyFont="1" applyBorder="1" applyAlignment="1" applyProtection="1">
      <alignment horizontal="left" wrapText="1"/>
      <protection/>
    </xf>
    <xf numFmtId="0" fontId="4" fillId="30" borderId="11" xfId="47" applyNumberFormat="1" applyFont="1" applyBorder="1" applyAlignment="1" applyProtection="1">
      <alignment wrapText="1"/>
      <protection/>
    </xf>
    <xf numFmtId="0" fontId="0" fillId="0" borderId="17" xfId="0"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wrapText="1"/>
    </xf>
    <xf numFmtId="0" fontId="4" fillId="34" borderId="19" xfId="47" applyNumberFormat="1" applyFont="1" applyFill="1" applyBorder="1" applyAlignment="1" applyProtection="1">
      <alignment horizontal="center" vertical="center" wrapText="1"/>
      <protection/>
    </xf>
    <xf numFmtId="0" fontId="0" fillId="0" borderId="0" xfId="0" applyFont="1" applyAlignment="1">
      <alignment wrapText="1"/>
    </xf>
    <xf numFmtId="0" fontId="0" fillId="0" borderId="0" xfId="0" applyFont="1" applyFill="1" applyAlignment="1">
      <alignment wrapText="1"/>
    </xf>
    <xf numFmtId="187" fontId="0" fillId="0" borderId="0" xfId="0" applyNumberFormat="1" applyAlignment="1">
      <alignment wrapText="1"/>
    </xf>
    <xf numFmtId="187" fontId="0" fillId="0" borderId="0" xfId="0" applyNumberFormat="1" applyFont="1" applyAlignment="1">
      <alignment wrapText="1"/>
    </xf>
    <xf numFmtId="186" fontId="0" fillId="0" borderId="13" xfId="0" applyNumberFormat="1" applyFill="1" applyBorder="1" applyAlignment="1">
      <alignment horizontal="right" wrapText="1"/>
    </xf>
    <xf numFmtId="186" fontId="0" fillId="0" borderId="13" xfId="0" applyNumberFormat="1" applyFill="1" applyBorder="1" applyAlignment="1">
      <alignment wrapText="1"/>
    </xf>
    <xf numFmtId="0" fontId="0" fillId="35" borderId="0" xfId="0" applyFill="1" applyAlignment="1">
      <alignment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3" xfId="0" applyFont="1" applyBorder="1" applyAlignment="1">
      <alignment horizontal="left" vertical="center" wrapText="1"/>
    </xf>
    <xf numFmtId="0" fontId="5" fillId="36" borderId="19" xfId="0" applyFont="1" applyFill="1" applyBorder="1" applyAlignment="1">
      <alignment horizontal="center" vertical="center" wrapText="1"/>
    </xf>
    <xf numFmtId="0" fontId="5" fillId="37" borderId="19" xfId="0" applyFont="1" applyFill="1" applyBorder="1" applyAlignment="1">
      <alignment horizontal="left" vertical="center"/>
    </xf>
    <xf numFmtId="189" fontId="5" fillId="36" borderId="19" xfId="0" applyNumberFormat="1" applyFont="1" applyFill="1" applyBorder="1" applyAlignment="1">
      <alignment horizontal="center" vertical="center"/>
    </xf>
    <xf numFmtId="0" fontId="5" fillId="36" borderId="19" xfId="0" applyFont="1" applyFill="1" applyBorder="1" applyAlignment="1">
      <alignment horizontal="center" vertical="center"/>
    </xf>
    <xf numFmtId="187" fontId="5" fillId="36" borderId="19" xfId="0" applyNumberFormat="1" applyFont="1" applyFill="1" applyBorder="1" applyAlignment="1">
      <alignment horizontal="right"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left" vertical="center" wrapText="1"/>
    </xf>
    <xf numFmtId="0" fontId="5" fillId="37" borderId="19" xfId="0" applyFont="1" applyFill="1" applyBorder="1" applyAlignment="1">
      <alignment horizontal="left" vertical="center" wrapText="1"/>
    </xf>
    <xf numFmtId="0" fontId="5" fillId="36" borderId="19" xfId="0" applyFont="1" applyFill="1" applyBorder="1" applyAlignment="1">
      <alignment horizontal="left" vertical="center" wrapText="1"/>
    </xf>
    <xf numFmtId="0" fontId="5" fillId="36" borderId="19" xfId="0" applyFont="1" applyFill="1" applyBorder="1" applyAlignment="1">
      <alignment horizontal="left" vertical="center"/>
    </xf>
    <xf numFmtId="188" fontId="0" fillId="36" borderId="19" xfId="0" applyNumberFormat="1" applyFont="1" applyFill="1" applyBorder="1" applyAlignment="1">
      <alignment horizontal="right" vertical="center"/>
    </xf>
    <xf numFmtId="0" fontId="5" fillId="36" borderId="19" xfId="0" applyFont="1" applyFill="1" applyBorder="1" applyAlignment="1">
      <alignment horizontal="justify" vertical="center"/>
    </xf>
    <xf numFmtId="188" fontId="5" fillId="36" borderId="19" xfId="46" applyNumberFormat="1" applyFont="1" applyFill="1" applyBorder="1" applyAlignment="1">
      <alignment horizontal="righ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_BuiltIn_Énfasis1"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bdireccionadministrativa@idtq.gov.co" TargetMode="External" /><Relationship Id="rId2" Type="http://schemas.openxmlformats.org/officeDocument/2006/relationships/hyperlink" Target="http://www.idtq.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0"/>
  <sheetViews>
    <sheetView tabSelected="1" zoomScale="80" zoomScaleNormal="80" zoomScalePageLayoutView="0" workbookViewId="0" topLeftCell="A1">
      <selection activeCell="F11" sqref="F11:I15"/>
    </sheetView>
  </sheetViews>
  <sheetFormatPr defaultColWidth="10.8515625" defaultRowHeight="15"/>
  <cols>
    <col min="1" max="1" width="10.8515625" style="1" customWidth="1"/>
    <col min="2" max="2" width="25.7109375" style="1" customWidth="1"/>
    <col min="3" max="3" width="76.140625" style="1" customWidth="1"/>
    <col min="4" max="5" width="15.140625" style="1" customWidth="1"/>
    <col min="6" max="6" width="17.421875" style="1" customWidth="1"/>
    <col min="7" max="7" width="10.8515625" style="1" customWidth="1"/>
    <col min="8" max="8" width="21.28125" style="20" customWidth="1"/>
    <col min="9" max="9" width="16.42187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8" width="10.8515625" style="1" customWidth="1"/>
    <col min="19" max="16384" width="10.8515625" style="1" customWidth="1"/>
  </cols>
  <sheetData>
    <row r="2" ht="15">
      <c r="B2" s="2" t="s">
        <v>0</v>
      </c>
    </row>
    <row r="3" ht="15">
      <c r="B3" s="2"/>
    </row>
    <row r="4" ht="15.75" thickBot="1">
      <c r="B4" s="2" t="s">
        <v>1</v>
      </c>
    </row>
    <row r="5" spans="2:9" ht="15" customHeight="1">
      <c r="B5" s="3" t="s">
        <v>2</v>
      </c>
      <c r="C5" s="4" t="s">
        <v>3</v>
      </c>
      <c r="F5" s="27" t="s">
        <v>4</v>
      </c>
      <c r="G5" s="28"/>
      <c r="H5" s="28"/>
      <c r="I5" s="29"/>
    </row>
    <row r="6" spans="2:9" ht="30">
      <c r="B6" s="5" t="s">
        <v>5</v>
      </c>
      <c r="C6" s="6" t="s">
        <v>6</v>
      </c>
      <c r="F6" s="30"/>
      <c r="G6" s="31"/>
      <c r="H6" s="31"/>
      <c r="I6" s="32"/>
    </row>
    <row r="7" spans="2:9" ht="15">
      <c r="B7" s="5" t="s">
        <v>7</v>
      </c>
      <c r="C7" s="6" t="s">
        <v>8</v>
      </c>
      <c r="F7" s="30"/>
      <c r="G7" s="31"/>
      <c r="H7" s="31"/>
      <c r="I7" s="32"/>
    </row>
    <row r="8" spans="2:9" ht="15">
      <c r="B8" s="5" t="s">
        <v>9</v>
      </c>
      <c r="C8" s="7" t="s">
        <v>10</v>
      </c>
      <c r="F8" s="30"/>
      <c r="G8" s="31"/>
      <c r="H8" s="31"/>
      <c r="I8" s="32"/>
    </row>
    <row r="9" spans="2:9" ht="216" customHeight="1">
      <c r="B9" s="5" t="s">
        <v>11</v>
      </c>
      <c r="C9" s="44" t="s">
        <v>90</v>
      </c>
      <c r="F9" s="33"/>
      <c r="G9" s="34"/>
      <c r="H9" s="34"/>
      <c r="I9" s="35"/>
    </row>
    <row r="10" spans="2:9" ht="134.25" customHeight="1">
      <c r="B10" s="5" t="s">
        <v>12</v>
      </c>
      <c r="C10" s="6" t="s">
        <v>91</v>
      </c>
      <c r="F10" s="8"/>
      <c r="G10" s="8"/>
      <c r="H10" s="21"/>
      <c r="I10" s="8"/>
    </row>
    <row r="11" spans="2:9" ht="45.75" customHeight="1">
      <c r="B11" s="5" t="s">
        <v>13</v>
      </c>
      <c r="C11" s="6" t="s">
        <v>92</v>
      </c>
      <c r="F11" s="36" t="s">
        <v>14</v>
      </c>
      <c r="G11" s="37"/>
      <c r="H11" s="37"/>
      <c r="I11" s="38"/>
    </row>
    <row r="12" spans="2:9" ht="15">
      <c r="B12" s="5" t="s">
        <v>15</v>
      </c>
      <c r="C12" s="25">
        <v>948837500</v>
      </c>
      <c r="F12" s="39"/>
      <c r="G12" s="31"/>
      <c r="H12" s="31"/>
      <c r="I12" s="40"/>
    </row>
    <row r="13" spans="2:9" ht="30">
      <c r="B13" s="5" t="s">
        <v>16</v>
      </c>
      <c r="C13" s="24">
        <v>245784840</v>
      </c>
      <c r="F13" s="39"/>
      <c r="G13" s="31"/>
      <c r="H13" s="31"/>
      <c r="I13" s="40"/>
    </row>
    <row r="14" spans="2:9" ht="30">
      <c r="B14" s="5" t="s">
        <v>17</v>
      </c>
      <c r="C14" s="25">
        <v>24578484</v>
      </c>
      <c r="F14" s="39"/>
      <c r="G14" s="31"/>
      <c r="H14" s="31"/>
      <c r="I14" s="40"/>
    </row>
    <row r="15" spans="2:9" ht="30.75" thickBot="1">
      <c r="B15" s="9" t="s">
        <v>18</v>
      </c>
      <c r="C15" s="10" t="s">
        <v>101</v>
      </c>
      <c r="F15" s="41"/>
      <c r="G15" s="42"/>
      <c r="H15" s="42"/>
      <c r="I15" s="43"/>
    </row>
    <row r="17" ht="15">
      <c r="B17" s="2" t="s">
        <v>19</v>
      </c>
    </row>
    <row r="18" spans="2:12" ht="75" customHeight="1">
      <c r="B18" s="19" t="s">
        <v>20</v>
      </c>
      <c r="C18" s="19" t="s">
        <v>21</v>
      </c>
      <c r="D18" s="19" t="s">
        <v>22</v>
      </c>
      <c r="E18" s="19" t="s">
        <v>23</v>
      </c>
      <c r="F18" s="19" t="s">
        <v>24</v>
      </c>
      <c r="G18" s="19" t="s">
        <v>25</v>
      </c>
      <c r="H18" s="19" t="s">
        <v>26</v>
      </c>
      <c r="I18" s="19" t="s">
        <v>27</v>
      </c>
      <c r="J18" s="19" t="s">
        <v>28</v>
      </c>
      <c r="K18" s="19" t="s">
        <v>29</v>
      </c>
      <c r="L18" s="19" t="s">
        <v>30</v>
      </c>
    </row>
    <row r="19" spans="2:12" ht="60">
      <c r="B19" s="45" t="s">
        <v>31</v>
      </c>
      <c r="C19" s="46" t="s">
        <v>32</v>
      </c>
      <c r="D19" s="48" t="s">
        <v>68</v>
      </c>
      <c r="E19" s="48" t="s">
        <v>69</v>
      </c>
      <c r="F19" s="45" t="s">
        <v>89</v>
      </c>
      <c r="G19" s="45" t="s">
        <v>34</v>
      </c>
      <c r="H19" s="49">
        <v>40000000</v>
      </c>
      <c r="I19" s="49">
        <f>H19</f>
        <v>40000000</v>
      </c>
      <c r="J19" s="50" t="s">
        <v>35</v>
      </c>
      <c r="K19" s="50" t="s">
        <v>36</v>
      </c>
      <c r="L19" s="51" t="s">
        <v>100</v>
      </c>
    </row>
    <row r="20" spans="2:12" ht="60">
      <c r="B20" s="48">
        <v>81112501</v>
      </c>
      <c r="C20" s="46" t="s">
        <v>96</v>
      </c>
      <c r="D20" s="48" t="s">
        <v>68</v>
      </c>
      <c r="E20" s="48" t="s">
        <v>69</v>
      </c>
      <c r="F20" s="45" t="s">
        <v>33</v>
      </c>
      <c r="G20" s="45" t="s">
        <v>34</v>
      </c>
      <c r="H20" s="49">
        <v>5000000</v>
      </c>
      <c r="I20" s="49">
        <f aca="true" t="shared" si="0" ref="I20:I42">H20</f>
        <v>5000000</v>
      </c>
      <c r="J20" s="50" t="s">
        <v>35</v>
      </c>
      <c r="K20" s="50" t="s">
        <v>36</v>
      </c>
      <c r="L20" s="51" t="s">
        <v>37</v>
      </c>
    </row>
    <row r="21" spans="2:12" ht="60">
      <c r="B21" s="45" t="s">
        <v>38</v>
      </c>
      <c r="C21" s="52" t="s">
        <v>61</v>
      </c>
      <c r="D21" s="48" t="s">
        <v>68</v>
      </c>
      <c r="E21" s="48" t="s">
        <v>69</v>
      </c>
      <c r="F21" s="45" t="s">
        <v>33</v>
      </c>
      <c r="G21" s="45" t="s">
        <v>34</v>
      </c>
      <c r="H21" s="49">
        <v>14000000</v>
      </c>
      <c r="I21" s="49">
        <f t="shared" si="0"/>
        <v>14000000</v>
      </c>
      <c r="J21" s="50" t="s">
        <v>35</v>
      </c>
      <c r="K21" s="50" t="s">
        <v>36</v>
      </c>
      <c r="L21" s="51" t="s">
        <v>100</v>
      </c>
    </row>
    <row r="22" spans="2:12" ht="60">
      <c r="B22" s="48">
        <v>78181507</v>
      </c>
      <c r="C22" s="52" t="s">
        <v>62</v>
      </c>
      <c r="D22" s="48" t="s">
        <v>70</v>
      </c>
      <c r="E22" s="48" t="s">
        <v>71</v>
      </c>
      <c r="F22" s="45" t="s">
        <v>33</v>
      </c>
      <c r="G22" s="45" t="s">
        <v>34</v>
      </c>
      <c r="H22" s="49">
        <v>20000000</v>
      </c>
      <c r="I22" s="49">
        <f t="shared" si="0"/>
        <v>20000000</v>
      </c>
      <c r="J22" s="50" t="s">
        <v>35</v>
      </c>
      <c r="K22" s="50" t="s">
        <v>36</v>
      </c>
      <c r="L22" s="51" t="s">
        <v>100</v>
      </c>
    </row>
    <row r="23" spans="2:12" ht="60">
      <c r="B23" s="48" t="s">
        <v>39</v>
      </c>
      <c r="C23" s="52" t="s">
        <v>40</v>
      </c>
      <c r="D23" s="48" t="s">
        <v>72</v>
      </c>
      <c r="E23" s="45" t="s">
        <v>73</v>
      </c>
      <c r="F23" s="45" t="s">
        <v>41</v>
      </c>
      <c r="G23" s="45" t="s">
        <v>34</v>
      </c>
      <c r="H23" s="49">
        <v>100000000</v>
      </c>
      <c r="I23" s="49">
        <f>H23</f>
        <v>100000000</v>
      </c>
      <c r="J23" s="50" t="s">
        <v>35</v>
      </c>
      <c r="K23" s="50" t="s">
        <v>36</v>
      </c>
      <c r="L23" s="51" t="s">
        <v>100</v>
      </c>
    </row>
    <row r="24" spans="2:12" ht="60">
      <c r="B24" s="45" t="s">
        <v>42</v>
      </c>
      <c r="C24" s="46" t="s">
        <v>43</v>
      </c>
      <c r="D24" s="48" t="s">
        <v>68</v>
      </c>
      <c r="E24" s="48" t="s">
        <v>69</v>
      </c>
      <c r="F24" s="45" t="s">
        <v>41</v>
      </c>
      <c r="G24" s="45" t="s">
        <v>34</v>
      </c>
      <c r="H24" s="49">
        <v>100000000</v>
      </c>
      <c r="I24" s="49">
        <f t="shared" si="0"/>
        <v>100000000</v>
      </c>
      <c r="J24" s="50" t="s">
        <v>35</v>
      </c>
      <c r="K24" s="50" t="s">
        <v>36</v>
      </c>
      <c r="L24" s="51" t="s">
        <v>100</v>
      </c>
    </row>
    <row r="25" spans="2:12" ht="60">
      <c r="B25" s="48">
        <v>78102203</v>
      </c>
      <c r="C25" s="46" t="s">
        <v>44</v>
      </c>
      <c r="D25" s="48" t="s">
        <v>68</v>
      </c>
      <c r="E25" s="48" t="s">
        <v>69</v>
      </c>
      <c r="F25" s="45" t="s">
        <v>33</v>
      </c>
      <c r="G25" s="45" t="s">
        <v>34</v>
      </c>
      <c r="H25" s="57">
        <v>23000000</v>
      </c>
      <c r="I25" s="49">
        <f t="shared" si="0"/>
        <v>23000000</v>
      </c>
      <c r="J25" s="50" t="s">
        <v>35</v>
      </c>
      <c r="K25" s="50" t="s">
        <v>36</v>
      </c>
      <c r="L25" s="51" t="s">
        <v>45</v>
      </c>
    </row>
    <row r="26" spans="2:12" ht="60">
      <c r="B26" s="45">
        <v>44103100</v>
      </c>
      <c r="C26" s="52" t="s">
        <v>60</v>
      </c>
      <c r="D26" s="48" t="s">
        <v>75</v>
      </c>
      <c r="E26" s="48" t="s">
        <v>76</v>
      </c>
      <c r="F26" s="45" t="s">
        <v>33</v>
      </c>
      <c r="G26" s="45" t="s">
        <v>34</v>
      </c>
      <c r="H26" s="49">
        <v>114637500</v>
      </c>
      <c r="I26" s="49">
        <f t="shared" si="0"/>
        <v>114637500</v>
      </c>
      <c r="J26" s="50" t="s">
        <v>35</v>
      </c>
      <c r="K26" s="50" t="s">
        <v>36</v>
      </c>
      <c r="L26" s="51" t="s">
        <v>100</v>
      </c>
    </row>
    <row r="27" spans="2:12" ht="60">
      <c r="B27" s="48">
        <v>81112100</v>
      </c>
      <c r="C27" s="46" t="s">
        <v>46</v>
      </c>
      <c r="D27" s="48" t="s">
        <v>68</v>
      </c>
      <c r="E27" s="48" t="s">
        <v>69</v>
      </c>
      <c r="F27" s="45" t="s">
        <v>33</v>
      </c>
      <c r="G27" s="45" t="s">
        <v>34</v>
      </c>
      <c r="H27" s="55">
        <v>10000000</v>
      </c>
      <c r="I27" s="49">
        <f t="shared" si="0"/>
        <v>10000000</v>
      </c>
      <c r="J27" s="50" t="s">
        <v>35</v>
      </c>
      <c r="K27" s="50" t="s">
        <v>36</v>
      </c>
      <c r="L27" s="51" t="s">
        <v>37</v>
      </c>
    </row>
    <row r="28" spans="2:12" ht="60">
      <c r="B28" s="45" t="s">
        <v>47</v>
      </c>
      <c r="C28" s="46" t="s">
        <v>48</v>
      </c>
      <c r="D28" s="47" t="s">
        <v>77</v>
      </c>
      <c r="E28" s="48" t="s">
        <v>78</v>
      </c>
      <c r="F28" s="45" t="s">
        <v>33</v>
      </c>
      <c r="G28" s="45" t="s">
        <v>34</v>
      </c>
      <c r="H28" s="49">
        <v>19000000</v>
      </c>
      <c r="I28" s="49">
        <f t="shared" si="0"/>
        <v>19000000</v>
      </c>
      <c r="J28" s="50" t="s">
        <v>35</v>
      </c>
      <c r="K28" s="50" t="s">
        <v>36</v>
      </c>
      <c r="L28" s="51" t="s">
        <v>45</v>
      </c>
    </row>
    <row r="29" spans="2:12" ht="60">
      <c r="B29" s="48">
        <v>80111706</v>
      </c>
      <c r="C29" s="46" t="s">
        <v>49</v>
      </c>
      <c r="D29" s="48" t="s">
        <v>75</v>
      </c>
      <c r="E29" s="48" t="s">
        <v>80</v>
      </c>
      <c r="F29" s="45" t="s">
        <v>41</v>
      </c>
      <c r="G29" s="45" t="s">
        <v>34</v>
      </c>
      <c r="H29" s="49">
        <v>30000000</v>
      </c>
      <c r="I29" s="49">
        <f t="shared" si="0"/>
        <v>30000000</v>
      </c>
      <c r="J29" s="50" t="s">
        <v>35</v>
      </c>
      <c r="K29" s="50" t="s">
        <v>36</v>
      </c>
      <c r="L29" s="51" t="s">
        <v>100</v>
      </c>
    </row>
    <row r="30" spans="2:12" ht="60">
      <c r="B30" s="48">
        <v>43232107</v>
      </c>
      <c r="C30" s="46" t="s">
        <v>50</v>
      </c>
      <c r="D30" s="48" t="s">
        <v>81</v>
      </c>
      <c r="E30" s="48" t="s">
        <v>74</v>
      </c>
      <c r="F30" s="45" t="s">
        <v>33</v>
      </c>
      <c r="G30" s="45" t="s">
        <v>34</v>
      </c>
      <c r="H30" s="49">
        <v>7000000</v>
      </c>
      <c r="I30" s="49">
        <f t="shared" si="0"/>
        <v>7000000</v>
      </c>
      <c r="J30" s="50" t="s">
        <v>35</v>
      </c>
      <c r="K30" s="50" t="s">
        <v>36</v>
      </c>
      <c r="L30" s="51" t="s">
        <v>37</v>
      </c>
    </row>
    <row r="31" spans="2:12" ht="60">
      <c r="B31" s="45" t="s">
        <v>51</v>
      </c>
      <c r="C31" s="53" t="s">
        <v>98</v>
      </c>
      <c r="D31" s="48" t="s">
        <v>77</v>
      </c>
      <c r="E31" s="48" t="s">
        <v>79</v>
      </c>
      <c r="F31" s="45" t="s">
        <v>33</v>
      </c>
      <c r="G31" s="45" t="s">
        <v>34</v>
      </c>
      <c r="H31" s="49">
        <v>20000000</v>
      </c>
      <c r="I31" s="49">
        <f t="shared" si="0"/>
        <v>20000000</v>
      </c>
      <c r="J31" s="50" t="s">
        <v>35</v>
      </c>
      <c r="K31" s="50" t="s">
        <v>36</v>
      </c>
      <c r="L31" s="51" t="s">
        <v>100</v>
      </c>
    </row>
    <row r="32" spans="2:12" ht="60">
      <c r="B32" s="48">
        <v>82121507</v>
      </c>
      <c r="C32" s="53" t="s">
        <v>64</v>
      </c>
      <c r="D32" s="48" t="s">
        <v>82</v>
      </c>
      <c r="E32" s="48" t="s">
        <v>83</v>
      </c>
      <c r="F32" s="45" t="s">
        <v>33</v>
      </c>
      <c r="G32" s="45" t="s">
        <v>34</v>
      </c>
      <c r="H32" s="49">
        <v>7000000</v>
      </c>
      <c r="I32" s="49">
        <f t="shared" si="0"/>
        <v>7000000</v>
      </c>
      <c r="J32" s="50" t="s">
        <v>35</v>
      </c>
      <c r="K32" s="50" t="s">
        <v>36</v>
      </c>
      <c r="L32" s="51" t="s">
        <v>45</v>
      </c>
    </row>
    <row r="33" spans="2:12" ht="60">
      <c r="B33" s="45" t="s">
        <v>66</v>
      </c>
      <c r="C33" s="54" t="s">
        <v>52</v>
      </c>
      <c r="D33" s="48" t="s">
        <v>77</v>
      </c>
      <c r="E33" s="48" t="s">
        <v>84</v>
      </c>
      <c r="F33" s="45" t="s">
        <v>33</v>
      </c>
      <c r="G33" s="45" t="s">
        <v>34</v>
      </c>
      <c r="H33" s="49">
        <v>7000000</v>
      </c>
      <c r="I33" s="49">
        <f t="shared" si="0"/>
        <v>7000000</v>
      </c>
      <c r="J33" s="50" t="s">
        <v>35</v>
      </c>
      <c r="K33" s="50" t="s">
        <v>36</v>
      </c>
      <c r="L33" s="51" t="s">
        <v>100</v>
      </c>
    </row>
    <row r="34" spans="2:12" ht="60">
      <c r="B34" s="48">
        <v>84111600</v>
      </c>
      <c r="C34" s="53" t="s">
        <v>53</v>
      </c>
      <c r="D34" s="48" t="s">
        <v>85</v>
      </c>
      <c r="E34" s="48" t="s">
        <v>84</v>
      </c>
      <c r="F34" s="45" t="s">
        <v>33</v>
      </c>
      <c r="G34" s="45" t="s">
        <v>34</v>
      </c>
      <c r="H34" s="49">
        <v>5000000</v>
      </c>
      <c r="I34" s="49">
        <f t="shared" si="0"/>
        <v>5000000</v>
      </c>
      <c r="J34" s="50" t="s">
        <v>35</v>
      </c>
      <c r="K34" s="50" t="s">
        <v>36</v>
      </c>
      <c r="L34" s="51" t="s">
        <v>67</v>
      </c>
    </row>
    <row r="35" spans="2:12" ht="60">
      <c r="B35" s="45">
        <v>25101801</v>
      </c>
      <c r="C35" s="53" t="s">
        <v>93</v>
      </c>
      <c r="D35" s="48" t="s">
        <v>86</v>
      </c>
      <c r="E35" s="48" t="s">
        <v>84</v>
      </c>
      <c r="F35" s="45" t="s">
        <v>33</v>
      </c>
      <c r="G35" s="45" t="s">
        <v>34</v>
      </c>
      <c r="H35" s="49">
        <v>18000000</v>
      </c>
      <c r="I35" s="49">
        <f t="shared" si="0"/>
        <v>18000000</v>
      </c>
      <c r="J35" s="50" t="s">
        <v>35</v>
      </c>
      <c r="K35" s="50" t="s">
        <v>36</v>
      </c>
      <c r="L35" s="51" t="s">
        <v>100</v>
      </c>
    </row>
    <row r="36" spans="2:12" ht="60">
      <c r="B36" s="45" t="s">
        <v>63</v>
      </c>
      <c r="C36" s="53" t="s">
        <v>65</v>
      </c>
      <c r="D36" s="48" t="s">
        <v>81</v>
      </c>
      <c r="E36" s="48" t="s">
        <v>83</v>
      </c>
      <c r="F36" s="45" t="s">
        <v>41</v>
      </c>
      <c r="G36" s="45" t="s">
        <v>34</v>
      </c>
      <c r="H36" s="49">
        <v>87000000</v>
      </c>
      <c r="I36" s="49">
        <f t="shared" si="0"/>
        <v>87000000</v>
      </c>
      <c r="J36" s="50" t="s">
        <v>35</v>
      </c>
      <c r="K36" s="50" t="s">
        <v>36</v>
      </c>
      <c r="L36" s="51" t="s">
        <v>54</v>
      </c>
    </row>
    <row r="37" spans="2:12" ht="30" customHeight="1">
      <c r="B37" s="45">
        <v>80141626</v>
      </c>
      <c r="C37" s="53" t="s">
        <v>94</v>
      </c>
      <c r="D37" s="48" t="s">
        <v>86</v>
      </c>
      <c r="E37" s="48" t="s">
        <v>84</v>
      </c>
      <c r="F37" s="45" t="s">
        <v>33</v>
      </c>
      <c r="G37" s="45" t="s">
        <v>34</v>
      </c>
      <c r="H37" s="49">
        <v>5000000</v>
      </c>
      <c r="I37" s="49">
        <f t="shared" si="0"/>
        <v>5000000</v>
      </c>
      <c r="J37" s="50" t="s">
        <v>35</v>
      </c>
      <c r="K37" s="50" t="s">
        <v>36</v>
      </c>
      <c r="L37" s="51" t="s">
        <v>100</v>
      </c>
    </row>
    <row r="38" spans="2:12" ht="60">
      <c r="B38" s="45">
        <v>78181505</v>
      </c>
      <c r="C38" s="53" t="s">
        <v>99</v>
      </c>
      <c r="D38" s="48" t="s">
        <v>72</v>
      </c>
      <c r="E38" s="48" t="s">
        <v>84</v>
      </c>
      <c r="F38" s="45" t="s">
        <v>41</v>
      </c>
      <c r="G38" s="45" t="s">
        <v>34</v>
      </c>
      <c r="H38" s="49">
        <v>2700000</v>
      </c>
      <c r="I38" s="49">
        <f>H38</f>
        <v>2700000</v>
      </c>
      <c r="J38" s="50" t="s">
        <v>35</v>
      </c>
      <c r="K38" s="50" t="s">
        <v>36</v>
      </c>
      <c r="L38" s="51" t="s">
        <v>54</v>
      </c>
    </row>
    <row r="39" spans="2:12" ht="60">
      <c r="B39" s="45">
        <v>80111608</v>
      </c>
      <c r="C39" s="54" t="s">
        <v>55</v>
      </c>
      <c r="D39" s="48" t="s">
        <v>81</v>
      </c>
      <c r="E39" s="48" t="s">
        <v>83</v>
      </c>
      <c r="F39" s="45" t="s">
        <v>89</v>
      </c>
      <c r="G39" s="45" t="s">
        <v>34</v>
      </c>
      <c r="H39" s="49">
        <v>50000000</v>
      </c>
      <c r="I39" s="49">
        <f t="shared" si="0"/>
        <v>50000000</v>
      </c>
      <c r="J39" s="50" t="s">
        <v>35</v>
      </c>
      <c r="K39" s="50" t="s">
        <v>36</v>
      </c>
      <c r="L39" s="51" t="s">
        <v>37</v>
      </c>
    </row>
    <row r="40" spans="2:12" ht="44.25" customHeight="1">
      <c r="B40" s="45">
        <v>43211507</v>
      </c>
      <c r="C40" s="54" t="s">
        <v>95</v>
      </c>
      <c r="D40" s="48" t="s">
        <v>72</v>
      </c>
      <c r="E40" s="48" t="s">
        <v>84</v>
      </c>
      <c r="F40" s="45" t="s">
        <v>33</v>
      </c>
      <c r="G40" s="45" t="s">
        <v>34</v>
      </c>
      <c r="H40" s="49">
        <v>10000000</v>
      </c>
      <c r="I40" s="49">
        <f t="shared" si="0"/>
        <v>10000000</v>
      </c>
      <c r="J40" s="50" t="s">
        <v>35</v>
      </c>
      <c r="K40" s="50" t="s">
        <v>36</v>
      </c>
      <c r="L40" s="51" t="s">
        <v>37</v>
      </c>
    </row>
    <row r="41" spans="2:12" ht="60">
      <c r="B41" s="48">
        <v>86101705</v>
      </c>
      <c r="C41" s="54" t="s">
        <v>97</v>
      </c>
      <c r="D41" s="48" t="s">
        <v>87</v>
      </c>
      <c r="E41" s="48" t="s">
        <v>71</v>
      </c>
      <c r="F41" s="45" t="s">
        <v>89</v>
      </c>
      <c r="G41" s="45" t="s">
        <v>34</v>
      </c>
      <c r="H41" s="49">
        <v>12500000</v>
      </c>
      <c r="I41" s="49">
        <f>H41</f>
        <v>12500000</v>
      </c>
      <c r="J41" s="50" t="s">
        <v>35</v>
      </c>
      <c r="K41" s="50" t="s">
        <v>36</v>
      </c>
      <c r="L41" s="51" t="s">
        <v>100</v>
      </c>
    </row>
    <row r="42" spans="2:12" ht="60">
      <c r="B42" s="48">
        <v>80111601</v>
      </c>
      <c r="C42" s="56" t="s">
        <v>57</v>
      </c>
      <c r="D42" s="48" t="s">
        <v>88</v>
      </c>
      <c r="E42" s="48" t="s">
        <v>69</v>
      </c>
      <c r="F42" s="45" t="s">
        <v>56</v>
      </c>
      <c r="G42" s="45" t="s">
        <v>34</v>
      </c>
      <c r="H42" s="49">
        <v>242000000</v>
      </c>
      <c r="I42" s="49">
        <f t="shared" si="0"/>
        <v>242000000</v>
      </c>
      <c r="J42" s="50" t="s">
        <v>35</v>
      </c>
      <c r="K42" s="50" t="s">
        <v>36</v>
      </c>
      <c r="L42" s="51" t="s">
        <v>100</v>
      </c>
    </row>
    <row r="43" spans="2:9" ht="25.5" customHeight="1">
      <c r="B43" s="26"/>
      <c r="C43" s="26"/>
      <c r="D43" s="26"/>
      <c r="E43" s="26"/>
      <c r="H43" s="23"/>
      <c r="I43" s="22">
        <f>SUM(I19:I42)</f>
        <v>948837500</v>
      </c>
    </row>
    <row r="44" spans="2:6" ht="30.75" thickBot="1">
      <c r="B44" s="11" t="s">
        <v>58</v>
      </c>
      <c r="C44"/>
      <c r="D44"/>
      <c r="F44" s="8"/>
    </row>
    <row r="45" spans="2:4" ht="45">
      <c r="B45" s="12" t="s">
        <v>21</v>
      </c>
      <c r="C45" s="13" t="s">
        <v>59</v>
      </c>
      <c r="D45" s="14" t="s">
        <v>30</v>
      </c>
    </row>
    <row r="46" spans="2:4" ht="15">
      <c r="B46" s="5"/>
      <c r="C46" s="15"/>
      <c r="D46" s="6"/>
    </row>
    <row r="47" spans="2:4" ht="15">
      <c r="B47" s="5"/>
      <c r="C47" s="16"/>
      <c r="D47" s="6"/>
    </row>
    <row r="48" spans="2:4" ht="15">
      <c r="B48" s="5"/>
      <c r="C48" s="16"/>
      <c r="D48" s="6"/>
    </row>
    <row r="49" spans="2:4" ht="15">
      <c r="B49" s="5"/>
      <c r="C49" s="16"/>
      <c r="D49" s="6"/>
    </row>
    <row r="50" spans="2:4" ht="15.75" thickBot="1">
      <c r="B50" s="9"/>
      <c r="C50" s="17"/>
      <c r="D50" s="18"/>
    </row>
  </sheetData>
  <sheetProtection selectLockedCells="1" selectUnlockedCells="1"/>
  <mergeCells count="2">
    <mergeCell ref="F5:I9"/>
    <mergeCell ref="F11:I15"/>
  </mergeCells>
  <hyperlinks>
    <hyperlink ref="L34" r:id="rId1" display="subdireccionadministrativa@idtq.gov.co"/>
    <hyperlink ref="C8" r:id="rId2" display="www.idtq.gov.co"/>
  </hyperlinks>
  <printOptions/>
  <pageMargins left="0.75" right="0.75" top="1" bottom="1" header="0.5118055555555555" footer="0.5118055555555555"/>
  <pageSetup fitToHeight="0" fitToWidth="1" horizontalDpi="600" verticalDpi="600" orientation="portrait" paperSize="41" scale="31"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CTRA SAS</dc:creator>
  <cp:keywords/>
  <dc:description/>
  <cp:lastModifiedBy>Julián</cp:lastModifiedBy>
  <cp:lastPrinted>2019-01-16T19:34:26Z</cp:lastPrinted>
  <dcterms:created xsi:type="dcterms:W3CDTF">2017-04-19T05:25:59Z</dcterms:created>
  <dcterms:modified xsi:type="dcterms:W3CDTF">2020-06-19T15:12:07Z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